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jonck\Desktop\PROJECTS\MVD-PROJECTS\HPJ0056-KNC-PHASE 2\DESIGN &amp; COSTING PHASE\TENDER DOCUMENTS\1 JULY 2024\Electrical Infrastructure\"/>
    </mc:Choice>
  </mc:AlternateContent>
  <xr:revisionPtr revIDLastSave="0" documentId="13_ncr:1_{39B06E40-AC62-41C2-AF22-EC034D22938D}" xr6:coauthVersionLast="47" xr6:coauthVersionMax="47" xr10:uidLastSave="{00000000-0000-0000-0000-000000000000}"/>
  <bookViews>
    <workbookView xWindow="-28920" yWindow="-120" windowWidth="29040" windowHeight="15720" xr2:uid="{00000000-000D-0000-FFFF-FFFF00000000}"/>
  </bookViews>
  <sheets>
    <sheet name="Schedule" sheetId="1" r:id="rId1"/>
    <sheet name="Rate Estimator" sheetId="2" r:id="rId2"/>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86" i="1" l="1"/>
  <c r="H784" i="1"/>
  <c r="H766" i="1"/>
  <c r="H764" i="1"/>
  <c r="H762" i="1"/>
  <c r="H760" i="1"/>
  <c r="H758" i="1"/>
  <c r="H756" i="1"/>
  <c r="H739" i="1"/>
  <c r="H735" i="1"/>
  <c r="H733" i="1"/>
  <c r="H731" i="1"/>
  <c r="H729" i="1"/>
  <c r="H725" i="1"/>
  <c r="H721" i="1"/>
  <c r="H708" i="1"/>
  <c r="H706" i="1"/>
  <c r="H704" i="1"/>
  <c r="H702" i="1"/>
  <c r="H698" i="1"/>
  <c r="H696" i="1"/>
  <c r="H677" i="1"/>
  <c r="H234" i="1"/>
  <c r="H232" i="1"/>
  <c r="H230" i="1"/>
  <c r="H228" i="1"/>
  <c r="C8" i="2" l="1"/>
  <c r="H1216" i="1"/>
  <c r="H1263" i="1" s="1"/>
  <c r="H1285" i="1" s="1"/>
  <c r="H1162" i="1"/>
  <c r="H1158" i="1"/>
  <c r="H1156" i="1"/>
  <c r="H1143" i="1"/>
  <c r="H1141" i="1"/>
  <c r="H1139" i="1"/>
  <c r="H1133" i="1"/>
  <c r="H1131" i="1"/>
  <c r="H1129" i="1"/>
  <c r="H1123" i="1"/>
  <c r="H1121" i="1"/>
  <c r="H1119" i="1"/>
  <c r="H1117" i="1"/>
  <c r="H1115" i="1"/>
  <c r="H1113" i="1"/>
  <c r="H1081" i="1"/>
  <c r="H1077" i="1"/>
  <c r="H1075" i="1"/>
  <c r="H1071" i="1"/>
  <c r="H1065" i="1"/>
  <c r="H1063" i="1"/>
  <c r="H1061" i="1"/>
  <c r="H1059" i="1"/>
  <c r="H1057" i="1"/>
  <c r="H1055" i="1"/>
  <c r="H1045" i="1"/>
  <c r="H1039" i="1"/>
  <c r="H1035" i="1"/>
  <c r="H1033" i="1"/>
  <c r="H1031" i="1"/>
  <c r="H1027" i="1"/>
  <c r="H1024" i="1"/>
  <c r="H1014" i="1"/>
  <c r="H1012" i="1"/>
  <c r="H1008" i="1"/>
  <c r="H1006" i="1"/>
  <c r="H1004" i="1"/>
  <c r="H998" i="1"/>
  <c r="H992" i="1"/>
  <c r="H990" i="1"/>
  <c r="H988" i="1"/>
  <c r="H954" i="1"/>
  <c r="H950" i="1"/>
  <c r="H948" i="1"/>
  <c r="H944" i="1"/>
  <c r="H942" i="1"/>
  <c r="H940" i="1"/>
  <c r="H938" i="1"/>
  <c r="H922" i="1"/>
  <c r="H920" i="1"/>
  <c r="H918" i="1"/>
  <c r="H912" i="1"/>
  <c r="H910" i="1"/>
  <c r="H908" i="1"/>
  <c r="H906" i="1"/>
  <c r="H904" i="1"/>
  <c r="H902" i="1"/>
  <c r="H900" i="1"/>
  <c r="H894" i="1"/>
  <c r="H892" i="1"/>
  <c r="H890" i="1"/>
  <c r="H888" i="1"/>
  <c r="H886" i="1"/>
  <c r="H884" i="1"/>
  <c r="H882" i="1"/>
  <c r="H880" i="1"/>
  <c r="H855" i="1"/>
  <c r="H849" i="1"/>
  <c r="H847" i="1"/>
  <c r="H845" i="1"/>
  <c r="H843" i="1"/>
  <c r="H837" i="1"/>
  <c r="H835" i="1"/>
  <c r="H833" i="1"/>
  <c r="H831" i="1"/>
  <c r="H816" i="1"/>
  <c r="H814" i="1"/>
  <c r="H810" i="1"/>
  <c r="H806" i="1"/>
  <c r="H802" i="1"/>
  <c r="H800" i="1"/>
  <c r="H798" i="1"/>
  <c r="H796" i="1"/>
  <c r="H794" i="1"/>
  <c r="H788" i="1"/>
  <c r="H669" i="1"/>
  <c r="H667" i="1"/>
  <c r="H665" i="1"/>
  <c r="H663" i="1"/>
  <c r="H661" i="1"/>
  <c r="H659" i="1"/>
  <c r="H631" i="1"/>
  <c r="H629" i="1"/>
  <c r="H625" i="1"/>
  <c r="H619" i="1"/>
  <c r="H617" i="1"/>
  <c r="H615" i="1"/>
  <c r="H613" i="1"/>
  <c r="H611" i="1"/>
  <c r="H609" i="1"/>
  <c r="H598" i="1"/>
  <c r="H596" i="1"/>
  <c r="H600" i="1" s="1"/>
  <c r="H608" i="1" s="1"/>
  <c r="H650" i="1" s="1"/>
  <c r="H658" i="1" s="1"/>
  <c r="H687" i="1" s="1"/>
  <c r="H695" i="1" s="1"/>
  <c r="H712" i="1" s="1"/>
  <c r="H720" i="1" s="1"/>
  <c r="H747" i="1" s="1"/>
  <c r="H755" i="1" s="1"/>
  <c r="H775" i="1" s="1"/>
  <c r="H783" i="1" s="1"/>
  <c r="H817" i="1" s="1"/>
  <c r="H1277" i="1" s="1"/>
  <c r="H594" i="1"/>
  <c r="H592" i="1"/>
  <c r="H590" i="1"/>
  <c r="H588" i="1"/>
  <c r="H569" i="1"/>
  <c r="H565" i="1"/>
  <c r="H563" i="1"/>
  <c r="H559" i="1"/>
  <c r="H557" i="1"/>
  <c r="H555" i="1"/>
  <c r="H549" i="1"/>
  <c r="H547" i="1"/>
  <c r="H545" i="1"/>
  <c r="H539" i="1"/>
  <c r="H537" i="1"/>
  <c r="H535" i="1"/>
  <c r="H533" i="1"/>
  <c r="H531" i="1"/>
  <c r="H520" i="1"/>
  <c r="H518" i="1"/>
  <c r="H512" i="1"/>
  <c r="H510" i="1"/>
  <c r="H508" i="1"/>
  <c r="H506" i="1"/>
  <c r="H504" i="1"/>
  <c r="H502" i="1"/>
  <c r="H500" i="1"/>
  <c r="H498" i="1"/>
  <c r="H496" i="1"/>
  <c r="H494" i="1"/>
  <c r="H488" i="1"/>
  <c r="H478" i="1"/>
  <c r="H476" i="1"/>
  <c r="H474" i="1"/>
  <c r="H472" i="1"/>
  <c r="H470" i="1"/>
  <c r="H468" i="1"/>
  <c r="H466" i="1"/>
  <c r="H464" i="1"/>
  <c r="H462" i="1"/>
  <c r="H460" i="1"/>
  <c r="H458" i="1"/>
  <c r="H456" i="1"/>
  <c r="H450" i="1"/>
  <c r="H448" i="1"/>
  <c r="H446" i="1"/>
  <c r="H444" i="1"/>
  <c r="H442" i="1"/>
  <c r="H440" i="1"/>
  <c r="H438" i="1"/>
  <c r="H436" i="1"/>
  <c r="H434" i="1"/>
  <c r="H432" i="1"/>
  <c r="H430" i="1"/>
  <c r="H428" i="1"/>
  <c r="H426" i="1"/>
  <c r="H424" i="1"/>
  <c r="H414" i="1"/>
  <c r="H412" i="1"/>
  <c r="H410" i="1"/>
  <c r="H408" i="1"/>
  <c r="H406" i="1"/>
  <c r="H400" i="1"/>
  <c r="H398" i="1"/>
  <c r="H396" i="1"/>
  <c r="H394" i="1"/>
  <c r="H392" i="1"/>
  <c r="H390" i="1"/>
  <c r="H388" i="1"/>
  <c r="H386" i="1"/>
  <c r="H384" i="1"/>
  <c r="H382" i="1"/>
  <c r="H380" i="1"/>
  <c r="H378" i="1"/>
  <c r="H376" i="1"/>
  <c r="H370" i="1"/>
  <c r="H368" i="1"/>
  <c r="H343" i="1"/>
  <c r="H341" i="1"/>
  <c r="H339" i="1"/>
  <c r="H337" i="1"/>
  <c r="H335" i="1"/>
  <c r="H333" i="1"/>
  <c r="H331" i="1"/>
  <c r="H329" i="1"/>
  <c r="H327" i="1"/>
  <c r="H325" i="1"/>
  <c r="H359" i="1" s="1"/>
  <c r="H367" i="1" s="1"/>
  <c r="H415" i="1" s="1"/>
  <c r="H423" i="1" s="1"/>
  <c r="H479" i="1" s="1"/>
  <c r="H487" i="1" s="1"/>
  <c r="H323" i="1"/>
  <c r="H321" i="1"/>
  <c r="H319" i="1"/>
  <c r="H317" i="1"/>
  <c r="H315" i="1"/>
  <c r="H313" i="1"/>
  <c r="H311" i="1"/>
  <c r="H257" i="1"/>
  <c r="H253" i="1"/>
  <c r="H251" i="1"/>
  <c r="H249" i="1"/>
  <c r="H236" i="1"/>
  <c r="H222" i="1"/>
  <c r="H220" i="1"/>
  <c r="H218" i="1"/>
  <c r="H216" i="1"/>
  <c r="H214" i="1"/>
  <c r="H208" i="1"/>
  <c r="H198" i="1"/>
  <c r="H196" i="1"/>
  <c r="H190" i="1"/>
  <c r="H188" i="1"/>
  <c r="H186" i="1"/>
  <c r="H184" i="1"/>
  <c r="H182" i="1"/>
  <c r="H180" i="1"/>
  <c r="H178" i="1"/>
  <c r="H172" i="1"/>
  <c r="H170" i="1"/>
  <c r="H164" i="1"/>
  <c r="H158" i="1"/>
  <c r="H147" i="1"/>
  <c r="H145" i="1"/>
  <c r="H139" i="1"/>
  <c r="H137" i="1"/>
  <c r="H135" i="1"/>
  <c r="H133" i="1"/>
  <c r="H131" i="1"/>
  <c r="H129" i="1"/>
  <c r="H127" i="1"/>
  <c r="H125" i="1"/>
  <c r="H123" i="1"/>
  <c r="H80" i="1"/>
  <c r="H78" i="1"/>
  <c r="H76" i="1"/>
  <c r="H74" i="1"/>
  <c r="H72" i="1"/>
  <c r="H70" i="1"/>
  <c r="H68" i="1"/>
  <c r="H66" i="1"/>
  <c r="H64" i="1"/>
  <c r="H62" i="1"/>
  <c r="H56" i="1"/>
  <c r="H45" i="1"/>
  <c r="H43" i="1"/>
  <c r="H41" i="1"/>
  <c r="H39" i="1"/>
  <c r="H37" i="1"/>
  <c r="H35" i="1"/>
  <c r="H33" i="1"/>
  <c r="H25" i="1"/>
  <c r="H23" i="1"/>
  <c r="H21" i="1"/>
  <c r="H149" i="1" l="1"/>
  <c r="H157" i="1" s="1"/>
  <c r="H199" i="1" s="1"/>
  <c r="H207" i="1" s="1"/>
  <c r="H238" i="1" s="1"/>
  <c r="H246" i="1" s="1"/>
  <c r="H297" i="1" s="1"/>
  <c r="H1273" i="1" s="1"/>
  <c r="H1015" i="1"/>
  <c r="H1023" i="1" s="1"/>
  <c r="H1046" i="1" s="1"/>
  <c r="H1054" i="1" s="1"/>
  <c r="H1099" i="1" s="1"/>
  <c r="H1281" i="1" s="1"/>
  <c r="H47" i="1"/>
  <c r="H55" i="1" s="1"/>
  <c r="H109" i="1" s="1"/>
  <c r="H1271" i="1" s="1"/>
  <c r="H1147" i="1"/>
  <c r="H1155" i="1" s="1"/>
  <c r="H1206" i="1" s="1"/>
  <c r="H1283" i="1" s="1"/>
  <c r="H871" i="1"/>
  <c r="H879" i="1" s="1"/>
  <c r="H925" i="1" s="1"/>
  <c r="H933" i="1" s="1"/>
  <c r="H974" i="1" s="1"/>
  <c r="H1279" i="1" s="1"/>
  <c r="H522" i="1"/>
  <c r="H530" i="1" s="1"/>
  <c r="H572" i="1" s="1"/>
  <c r="H1275" i="1" s="1"/>
  <c r="H12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civilsoft.co</author>
  </authors>
  <commentList>
    <comment ref="A1" authorId="0" shapeId="0" xr:uid="{00000000-0006-0000-0000-000001000000}">
      <text>
        <r>
          <rPr>
            <sz val="9"/>
            <rFont val="Tahoma"/>
          </rPr>
          <t>Item¦Payment¦Description¦Unit¦Qty¦Rate¦Amount§1¦Tender No : §1¦Schedule of Quantities§BILL 1: PRELIMINARY AND GENERAL¦BILL 2: MEDIUM VOLTAGE RETICULATION¦BILL 3: LOW VOLTAGE RETICULATION¦BILL 4: STANDBY DIESEL GENERATOR INSTALLATION¦BILL 5: AREA LIGHTING INSTALLATION¦BILL 6: SPORTSFIELD LIGHTING INSTALLATION¦BILL 7: ICT SERVICES' SLEEVES AND MANHOLES¦BILL 8: CONTINGENCIES</t>
        </r>
      </text>
    </comment>
    <comment ref="A7" authorId="0" shapeId="0" xr:uid="{00000000-0006-0000-0000-000002000000}">
      <text>
        <r>
          <rPr>
            <sz val="9"/>
            <rFont val="Tahoma"/>
          </rPr>
          <t>¦1¦1¦1¦1¦0¦Null§SubSection</t>
        </r>
      </text>
    </comment>
    <comment ref="A9" authorId="0" shapeId="0" xr:uid="{00000000-0006-0000-0000-000003000000}">
      <text>
        <r>
          <rPr>
            <sz val="9"/>
            <rFont val="Tahoma"/>
          </rPr>
          <t>¦1¦1¦1¦2¦2¦Null§</t>
        </r>
      </text>
    </comment>
    <comment ref="A11" authorId="0" shapeId="0" xr:uid="{00000000-0006-0000-0000-000004000000}">
      <text>
        <r>
          <rPr>
            <sz val="9"/>
            <rFont val="Tahoma"/>
          </rPr>
          <t>¦1¦1¦1¦3¦0¦Null§</t>
        </r>
      </text>
    </comment>
    <comment ref="A13" authorId="0" shapeId="0" xr:uid="{00000000-0006-0000-0000-000005000000}">
      <text>
        <r>
          <rPr>
            <sz val="9"/>
            <rFont val="Tahoma"/>
          </rPr>
          <t>¦1¦1¦1¦4¦0¦Null§</t>
        </r>
      </text>
    </comment>
    <comment ref="A15" authorId="0" shapeId="0" xr:uid="{00000000-0006-0000-0000-000006000000}">
      <text>
        <r>
          <rPr>
            <sz val="9"/>
            <rFont val="Tahoma"/>
          </rPr>
          <t>¦1¦1¦1¦5¦0¦Null§</t>
        </r>
      </text>
    </comment>
    <comment ref="A17" authorId="0" shapeId="0" xr:uid="{00000000-0006-0000-0000-000007000000}">
      <text>
        <r>
          <rPr>
            <sz val="9"/>
            <rFont val="Tahoma"/>
          </rPr>
          <t>¦1¦1¦1¦6¦0¦Null§</t>
        </r>
      </text>
    </comment>
    <comment ref="A19" authorId="0" shapeId="0" xr:uid="{00000000-0006-0000-0000-000008000000}">
      <text>
        <r>
          <rPr>
            <sz val="9"/>
            <rFont val="Tahoma"/>
          </rPr>
          <t>¦1¦1¦1¦7¦0¦Null§</t>
        </r>
      </text>
    </comment>
    <comment ref="A21" authorId="0" shapeId="0" xr:uid="{00000000-0006-0000-0000-000009000000}">
      <text>
        <r>
          <rPr>
            <sz val="9"/>
            <rFont val="Tahoma"/>
          </rPr>
          <t>¦1¦1¦1¦8¦0¦Null§</t>
        </r>
      </text>
    </comment>
    <comment ref="A23" authorId="0" shapeId="0" xr:uid="{00000000-0006-0000-0000-00000A000000}">
      <text>
        <r>
          <rPr>
            <sz val="9"/>
            <rFont val="Tahoma"/>
          </rPr>
          <t>¦1¦1¦1¦9¦0¦Null§</t>
        </r>
      </text>
    </comment>
    <comment ref="A25" authorId="0" shapeId="0" xr:uid="{00000000-0006-0000-0000-00000B000000}">
      <text>
        <r>
          <rPr>
            <sz val="9"/>
            <rFont val="Tahoma"/>
          </rPr>
          <t>¦1¦1¦1¦10¦0¦Null§</t>
        </r>
      </text>
    </comment>
    <comment ref="A27" authorId="0" shapeId="0" xr:uid="{00000000-0006-0000-0000-00000C000000}">
      <text>
        <r>
          <rPr>
            <sz val="9"/>
            <rFont val="Tahoma"/>
          </rPr>
          <t>¦1¦1¦1¦11¦0¦Null§</t>
        </r>
      </text>
    </comment>
    <comment ref="A29" authorId="0" shapeId="0" xr:uid="{00000000-0006-0000-0000-00000D000000}">
      <text>
        <r>
          <rPr>
            <sz val="9"/>
            <rFont val="Tahoma"/>
          </rPr>
          <t>¦1¦1¦1¦12¦0¦Null§</t>
        </r>
      </text>
    </comment>
    <comment ref="A31" authorId="0" shapeId="0" xr:uid="{00000000-0006-0000-0000-00000E000000}">
      <text>
        <r>
          <rPr>
            <sz val="9"/>
            <rFont val="Tahoma"/>
          </rPr>
          <t>¦1¦1¦1¦13¦0¦Null§</t>
        </r>
      </text>
    </comment>
    <comment ref="A33" authorId="0" shapeId="0" xr:uid="{00000000-0006-0000-0000-00000F000000}">
      <text>
        <r>
          <rPr>
            <sz val="9"/>
            <rFont val="Tahoma"/>
          </rPr>
          <t>¦1¦1¦1¦14¦0¦Null§</t>
        </r>
      </text>
    </comment>
    <comment ref="A35" authorId="0" shapeId="0" xr:uid="{00000000-0006-0000-0000-000010000000}">
      <text>
        <r>
          <rPr>
            <sz val="9"/>
            <rFont val="Tahoma"/>
          </rPr>
          <t>¦1¦1¦1¦15¦0¦Null§</t>
        </r>
      </text>
    </comment>
    <comment ref="A37" authorId="0" shapeId="0" xr:uid="{00000000-0006-0000-0000-000011000000}">
      <text>
        <r>
          <rPr>
            <sz val="9"/>
            <rFont val="Tahoma"/>
          </rPr>
          <t>¦1¦1¦1¦16¦0¦Null§</t>
        </r>
      </text>
    </comment>
    <comment ref="A39" authorId="0" shapeId="0" xr:uid="{00000000-0006-0000-0000-000012000000}">
      <text>
        <r>
          <rPr>
            <sz val="9"/>
            <rFont val="Tahoma"/>
          </rPr>
          <t>¦1¦1¦1¦17¦0¦Null§</t>
        </r>
      </text>
    </comment>
    <comment ref="A41" authorId="0" shapeId="0" xr:uid="{00000000-0006-0000-0000-000013000000}">
      <text>
        <r>
          <rPr>
            <sz val="9"/>
            <rFont val="Tahoma"/>
          </rPr>
          <t>¦1¦1¦1¦18¦0¦Null§</t>
        </r>
      </text>
    </comment>
    <comment ref="A43" authorId="0" shapeId="0" xr:uid="{00000000-0006-0000-0000-000014000000}">
      <text>
        <r>
          <rPr>
            <sz val="9"/>
            <rFont val="Tahoma"/>
          </rPr>
          <t>¦1¦1¦1¦19¦0¦Null§</t>
        </r>
      </text>
    </comment>
    <comment ref="A45" authorId="0" shapeId="0" xr:uid="{00000000-0006-0000-0000-000015000000}">
      <text>
        <r>
          <rPr>
            <sz val="9"/>
            <rFont val="Tahoma"/>
          </rPr>
          <t>¦1¦1¦1¦20¦0¦Null§</t>
        </r>
      </text>
    </comment>
    <comment ref="A56" authorId="0" shapeId="0" xr:uid="{00000000-0006-0000-0000-000016000000}">
      <text>
        <r>
          <rPr>
            <sz val="9"/>
            <rFont val="Tahoma"/>
          </rPr>
          <t>¦1¦1¦1¦21¦0¦Null§</t>
        </r>
      </text>
    </comment>
    <comment ref="A58" authorId="0" shapeId="0" xr:uid="{00000000-0006-0000-0000-000017000000}">
      <text>
        <r>
          <rPr>
            <sz val="9"/>
            <rFont val="Tahoma"/>
          </rPr>
          <t>¦1¦1¦1¦22¦1¦Null§</t>
        </r>
      </text>
    </comment>
    <comment ref="A60" authorId="0" shapeId="0" xr:uid="{00000000-0006-0000-0000-000018000000}">
      <text>
        <r>
          <rPr>
            <sz val="9"/>
            <rFont val="Tahoma"/>
          </rPr>
          <t>¦1¦1¦1¦23¦1¦Null§</t>
        </r>
      </text>
    </comment>
    <comment ref="A62" authorId="0" shapeId="0" xr:uid="{00000000-0006-0000-0000-000019000000}">
      <text>
        <r>
          <rPr>
            <sz val="9"/>
            <rFont val="Tahoma"/>
          </rPr>
          <t>¦1¦1¦1¦24¦0¦Null§</t>
        </r>
      </text>
    </comment>
    <comment ref="A64" authorId="0" shapeId="0" xr:uid="{00000000-0006-0000-0000-00001A000000}">
      <text>
        <r>
          <rPr>
            <sz val="9"/>
            <rFont val="Tahoma"/>
          </rPr>
          <t>¦1¦1¦1¦25¦0¦Null§</t>
        </r>
      </text>
    </comment>
    <comment ref="A66" authorId="0" shapeId="0" xr:uid="{00000000-0006-0000-0000-00001B000000}">
      <text>
        <r>
          <rPr>
            <sz val="9"/>
            <rFont val="Tahoma"/>
          </rPr>
          <t>¦1¦1¦1¦26¦0¦Null§</t>
        </r>
      </text>
    </comment>
    <comment ref="A68" authorId="0" shapeId="0" xr:uid="{00000000-0006-0000-0000-00001C000000}">
      <text>
        <r>
          <rPr>
            <sz val="9"/>
            <rFont val="Tahoma"/>
          </rPr>
          <t>¦1¦1¦1¦27¦0¦Null§</t>
        </r>
      </text>
    </comment>
    <comment ref="A70" authorId="0" shapeId="0" xr:uid="{00000000-0006-0000-0000-00001D000000}">
      <text>
        <r>
          <rPr>
            <sz val="9"/>
            <rFont val="Tahoma"/>
          </rPr>
          <t>¦1¦1¦1¦28¦0¦Null§</t>
        </r>
      </text>
    </comment>
    <comment ref="A72" authorId="0" shapeId="0" xr:uid="{00000000-0006-0000-0000-00001E000000}">
      <text>
        <r>
          <rPr>
            <sz val="9"/>
            <rFont val="Tahoma"/>
          </rPr>
          <t>¦1¦1¦1¦29¦0¦Null§</t>
        </r>
      </text>
    </comment>
    <comment ref="A74" authorId="0" shapeId="0" xr:uid="{00000000-0006-0000-0000-00001F000000}">
      <text>
        <r>
          <rPr>
            <sz val="9"/>
            <rFont val="Tahoma"/>
          </rPr>
          <t>¦1¦1¦1¦30¦0¦Null§</t>
        </r>
      </text>
    </comment>
    <comment ref="A76" authorId="0" shapeId="0" xr:uid="{00000000-0006-0000-0000-000020000000}">
      <text>
        <r>
          <rPr>
            <sz val="9"/>
            <rFont val="Tahoma"/>
          </rPr>
          <t>¦1¦1¦1¦31¦0¦Null§</t>
        </r>
      </text>
    </comment>
    <comment ref="A78" authorId="0" shapeId="0" xr:uid="{00000000-0006-0000-0000-000021000000}">
      <text>
        <r>
          <rPr>
            <sz val="9"/>
            <rFont val="Tahoma"/>
          </rPr>
          <t>¦1¦1¦1¦32¦0¦Null§</t>
        </r>
      </text>
    </comment>
    <comment ref="A80" authorId="0" shapeId="0" xr:uid="{00000000-0006-0000-0000-000022000000}">
      <text>
        <r>
          <rPr>
            <sz val="9"/>
            <rFont val="Tahoma"/>
          </rPr>
          <t>¦1¦1¦1¦33¦0¦Null§</t>
        </r>
      </text>
    </comment>
    <comment ref="A117" authorId="0" shapeId="0" xr:uid="{00000000-0006-0000-0000-000023000000}">
      <text>
        <r>
          <rPr>
            <sz val="9"/>
            <rFont val="Tahoma"/>
          </rPr>
          <t>¦1¦1¦2¦1¦0¦Null§SubSection</t>
        </r>
      </text>
    </comment>
    <comment ref="A119" authorId="0" shapeId="0" xr:uid="{00000000-0006-0000-0000-000024000000}">
      <text>
        <r>
          <rPr>
            <sz val="9"/>
            <rFont val="Tahoma"/>
          </rPr>
          <t>¦1¦1¦2¦2¦0¦Null§</t>
        </r>
      </text>
    </comment>
    <comment ref="A121" authorId="0" shapeId="0" xr:uid="{00000000-0006-0000-0000-000025000000}">
      <text>
        <r>
          <rPr>
            <sz val="9"/>
            <rFont val="Tahoma"/>
          </rPr>
          <t>¦1¦1¦2¦3¦0¦Null§</t>
        </r>
      </text>
    </comment>
    <comment ref="A123" authorId="0" shapeId="0" xr:uid="{00000000-0006-0000-0000-000026000000}">
      <text>
        <r>
          <rPr>
            <sz val="9"/>
            <rFont val="Tahoma"/>
          </rPr>
          <t>¦1¦1¦2¦4¦0¦Null§</t>
        </r>
      </text>
    </comment>
    <comment ref="A125" authorId="0" shapeId="0" xr:uid="{00000000-0006-0000-0000-000027000000}">
      <text>
        <r>
          <rPr>
            <sz val="9"/>
            <rFont val="Tahoma"/>
          </rPr>
          <t>¦1¦1¦2¦5¦0¦Null§</t>
        </r>
      </text>
    </comment>
    <comment ref="A127" authorId="0" shapeId="0" xr:uid="{00000000-0006-0000-0000-000028000000}">
      <text>
        <r>
          <rPr>
            <sz val="9"/>
            <rFont val="Tahoma"/>
          </rPr>
          <t>¦1¦1¦2¦6¦0¦Null§</t>
        </r>
      </text>
    </comment>
    <comment ref="A129" authorId="0" shapeId="0" xr:uid="{00000000-0006-0000-0000-000029000000}">
      <text>
        <r>
          <rPr>
            <sz val="9"/>
            <rFont val="Tahoma"/>
          </rPr>
          <t>¦1¦1¦2¦7¦0¦Null§</t>
        </r>
      </text>
    </comment>
    <comment ref="A131" authorId="0" shapeId="0" xr:uid="{00000000-0006-0000-0000-00002A000000}">
      <text>
        <r>
          <rPr>
            <sz val="9"/>
            <rFont val="Tahoma"/>
          </rPr>
          <t>¦1¦1¦2¦8¦0¦Null§</t>
        </r>
      </text>
    </comment>
    <comment ref="A133" authorId="0" shapeId="0" xr:uid="{00000000-0006-0000-0000-00002B000000}">
      <text>
        <r>
          <rPr>
            <sz val="9"/>
            <rFont val="Tahoma"/>
          </rPr>
          <t>¦1¦1¦2¦9¦0¦Null§</t>
        </r>
      </text>
    </comment>
    <comment ref="A135" authorId="0" shapeId="0" xr:uid="{00000000-0006-0000-0000-00002C000000}">
      <text>
        <r>
          <rPr>
            <sz val="9"/>
            <rFont val="Tahoma"/>
          </rPr>
          <t>¦1¦1¦2¦10¦0¦Null§</t>
        </r>
      </text>
    </comment>
    <comment ref="A137" authorId="0" shapeId="0" xr:uid="{00000000-0006-0000-0000-00002D000000}">
      <text>
        <r>
          <rPr>
            <sz val="9"/>
            <rFont val="Tahoma"/>
          </rPr>
          <t>¦1¦1¦2¦11¦0¦Null§</t>
        </r>
      </text>
    </comment>
    <comment ref="A139" authorId="0" shapeId="0" xr:uid="{00000000-0006-0000-0000-00002E000000}">
      <text>
        <r>
          <rPr>
            <sz val="9"/>
            <rFont val="Tahoma"/>
          </rPr>
          <t>¦1¦1¦2¦12¦0¦Null§</t>
        </r>
      </text>
    </comment>
    <comment ref="A141" authorId="0" shapeId="0" xr:uid="{00000000-0006-0000-0000-00002F000000}">
      <text>
        <r>
          <rPr>
            <sz val="9"/>
            <rFont val="Tahoma"/>
          </rPr>
          <t>¦1¦1¦2¦13¦1¦Null§</t>
        </r>
      </text>
    </comment>
    <comment ref="A143" authorId="0" shapeId="0" xr:uid="{00000000-0006-0000-0000-000030000000}">
      <text>
        <r>
          <rPr>
            <sz val="9"/>
            <rFont val="Tahoma"/>
          </rPr>
          <t>¦1¦1¦2¦14¦1¦Null§</t>
        </r>
      </text>
    </comment>
    <comment ref="A145" authorId="0" shapeId="0" xr:uid="{00000000-0006-0000-0000-000031000000}">
      <text>
        <r>
          <rPr>
            <sz val="9"/>
            <rFont val="Tahoma"/>
          </rPr>
          <t>¦1¦1¦2¦15¦0¦Null§</t>
        </r>
      </text>
    </comment>
    <comment ref="A147" authorId="0" shapeId="0" xr:uid="{00000000-0006-0000-0000-000032000000}">
      <text>
        <r>
          <rPr>
            <sz val="9"/>
            <rFont val="Tahoma"/>
          </rPr>
          <t>¦1¦1¦2¦16¦0¦Null§</t>
        </r>
      </text>
    </comment>
    <comment ref="A158" authorId="0" shapeId="0" xr:uid="{00000000-0006-0000-0000-000033000000}">
      <text>
        <r>
          <rPr>
            <sz val="9"/>
            <rFont val="Tahoma"/>
          </rPr>
          <t>¦1¦1¦2¦17¦0¦Null§</t>
        </r>
      </text>
    </comment>
    <comment ref="A160" authorId="0" shapeId="0" xr:uid="{00000000-0006-0000-0000-000034000000}">
      <text>
        <r>
          <rPr>
            <sz val="9"/>
            <rFont val="Tahoma"/>
          </rPr>
          <t>¦1¦1¦2¦18¦1¦Null§</t>
        </r>
      </text>
    </comment>
    <comment ref="A162" authorId="0" shapeId="0" xr:uid="{00000000-0006-0000-0000-000035000000}">
      <text>
        <r>
          <rPr>
            <sz val="9"/>
            <rFont val="Tahoma"/>
          </rPr>
          <t>¦1¦1¦2¦19¦1¦Null§</t>
        </r>
      </text>
    </comment>
    <comment ref="A164" authorId="0" shapeId="0" xr:uid="{00000000-0006-0000-0000-000036000000}">
      <text>
        <r>
          <rPr>
            <sz val="9"/>
            <rFont val="Tahoma"/>
          </rPr>
          <t>¦1¦1¦2¦20¦0¦Null§</t>
        </r>
      </text>
    </comment>
    <comment ref="A166" authorId="0" shapeId="0" xr:uid="{00000000-0006-0000-0000-000037000000}">
      <text>
        <r>
          <rPr>
            <sz val="9"/>
            <rFont val="Tahoma"/>
          </rPr>
          <t>¦1¦1¦2¦21¦0¦Null§</t>
        </r>
      </text>
    </comment>
    <comment ref="A168" authorId="0" shapeId="0" xr:uid="{00000000-0006-0000-0000-000038000000}">
      <text>
        <r>
          <rPr>
            <sz val="9"/>
            <rFont val="Tahoma"/>
          </rPr>
          <t>¦1¦1¦2¦22¦1¦Null§</t>
        </r>
      </text>
    </comment>
    <comment ref="A170" authorId="0" shapeId="0" xr:uid="{00000000-0006-0000-0000-000039000000}">
      <text>
        <r>
          <rPr>
            <sz val="9"/>
            <rFont val="Tahoma"/>
          </rPr>
          <t>¦1¦1¦2¦23¦0¦Null§</t>
        </r>
      </text>
    </comment>
    <comment ref="A172" authorId="0" shapeId="0" xr:uid="{00000000-0006-0000-0000-00003A000000}">
      <text>
        <r>
          <rPr>
            <sz val="9"/>
            <rFont val="Tahoma"/>
          </rPr>
          <t>¦1¦1¦2¦24¦0¦Null§</t>
        </r>
      </text>
    </comment>
    <comment ref="A174" authorId="0" shapeId="0" xr:uid="{00000000-0006-0000-0000-00003B000000}">
      <text>
        <r>
          <rPr>
            <sz val="9"/>
            <rFont val="Tahoma"/>
          </rPr>
          <t>¦1¦1¦2¦25¦0¦Null§</t>
        </r>
      </text>
    </comment>
    <comment ref="A176" authorId="0" shapeId="0" xr:uid="{00000000-0006-0000-0000-00003C000000}">
      <text>
        <r>
          <rPr>
            <sz val="9"/>
            <rFont val="Tahoma"/>
          </rPr>
          <t>¦1¦1¦2¦26¦2¦Null§</t>
        </r>
      </text>
    </comment>
    <comment ref="A178" authorId="0" shapeId="0" xr:uid="{00000000-0006-0000-0000-00003D000000}">
      <text>
        <r>
          <rPr>
            <sz val="9"/>
            <rFont val="Tahoma"/>
          </rPr>
          <t>¦1¦1¦2¦27¦0¦Null§</t>
        </r>
      </text>
    </comment>
    <comment ref="A180" authorId="0" shapeId="0" xr:uid="{00000000-0006-0000-0000-00003E000000}">
      <text>
        <r>
          <rPr>
            <sz val="9"/>
            <rFont val="Tahoma"/>
          </rPr>
          <t>¦1¦1¦2¦28¦0¦Null§</t>
        </r>
      </text>
    </comment>
    <comment ref="A182" authorId="0" shapeId="0" xr:uid="{00000000-0006-0000-0000-00003F000000}">
      <text>
        <r>
          <rPr>
            <sz val="9"/>
            <rFont val="Tahoma"/>
          </rPr>
          <t>¦1¦1¦2¦29¦0¦Null§</t>
        </r>
      </text>
    </comment>
    <comment ref="A184" authorId="0" shapeId="0" xr:uid="{00000000-0006-0000-0000-000040000000}">
      <text>
        <r>
          <rPr>
            <sz val="9"/>
            <rFont val="Tahoma"/>
          </rPr>
          <t>¦1¦1¦2¦30¦0¦Null§</t>
        </r>
      </text>
    </comment>
    <comment ref="A186" authorId="0" shapeId="0" xr:uid="{00000000-0006-0000-0000-000041000000}">
      <text>
        <r>
          <rPr>
            <sz val="9"/>
            <rFont val="Tahoma"/>
          </rPr>
          <t>¦1¦1¦2¦31¦0¦Null§</t>
        </r>
      </text>
    </comment>
    <comment ref="A188" authorId="0" shapeId="0" xr:uid="{00000000-0006-0000-0000-000042000000}">
      <text>
        <r>
          <rPr>
            <sz val="9"/>
            <rFont val="Tahoma"/>
          </rPr>
          <t>¦1¦1¦2¦32¦0¦Null§</t>
        </r>
      </text>
    </comment>
    <comment ref="A190" authorId="0" shapeId="0" xr:uid="{00000000-0006-0000-0000-000043000000}">
      <text>
        <r>
          <rPr>
            <sz val="9"/>
            <rFont val="Tahoma"/>
          </rPr>
          <t>¦1¦1¦2¦33¦0¦Null§</t>
        </r>
      </text>
    </comment>
    <comment ref="A192" authorId="0" shapeId="0" xr:uid="{00000000-0006-0000-0000-000044000000}">
      <text>
        <r>
          <rPr>
            <sz val="9"/>
            <rFont val="Tahoma"/>
          </rPr>
          <t>¦1¦1¦2¦34¦0¦Null§</t>
        </r>
      </text>
    </comment>
    <comment ref="A194" authorId="0" shapeId="0" xr:uid="{00000000-0006-0000-0000-000045000000}">
      <text>
        <r>
          <rPr>
            <sz val="9"/>
            <rFont val="Tahoma"/>
          </rPr>
          <t>¦1¦1¦2¦35¦0¦Null§</t>
        </r>
      </text>
    </comment>
    <comment ref="A196" authorId="0" shapeId="0" xr:uid="{00000000-0006-0000-0000-000046000000}">
      <text>
        <r>
          <rPr>
            <sz val="9"/>
            <rFont val="Tahoma"/>
          </rPr>
          <t>¦1¦1¦2¦36¦0¦Null§</t>
        </r>
      </text>
    </comment>
    <comment ref="A198" authorId="0" shapeId="0" xr:uid="{00000000-0006-0000-0000-000047000000}">
      <text>
        <r>
          <rPr>
            <sz val="9"/>
            <rFont val="Tahoma"/>
          </rPr>
          <t>¦1¦1¦2¦37¦0¦Null§</t>
        </r>
      </text>
    </comment>
    <comment ref="A208" authorId="0" shapeId="0" xr:uid="{00000000-0006-0000-0000-000048000000}">
      <text>
        <r>
          <rPr>
            <sz val="9"/>
            <rFont val="Tahoma"/>
          </rPr>
          <t>¦1¦1¦2¦38¦0¦Null§</t>
        </r>
      </text>
    </comment>
    <comment ref="A210" authorId="0" shapeId="0" xr:uid="{00000000-0006-0000-0000-000049000000}">
      <text>
        <r>
          <rPr>
            <sz val="9"/>
            <rFont val="Tahoma"/>
          </rPr>
          <t>¦1¦1¦2¦39¦0¦Null§</t>
        </r>
      </text>
    </comment>
    <comment ref="A212" authorId="0" shapeId="0" xr:uid="{00000000-0006-0000-0000-00004A000000}">
      <text>
        <r>
          <rPr>
            <sz val="9"/>
            <rFont val="Tahoma"/>
          </rPr>
          <t>¦1¦1¦2¦40¦0¦Null§</t>
        </r>
      </text>
    </comment>
    <comment ref="A214" authorId="0" shapeId="0" xr:uid="{00000000-0006-0000-0000-00004B000000}">
      <text>
        <r>
          <rPr>
            <sz val="9"/>
            <rFont val="Tahoma"/>
          </rPr>
          <t>¦1¦1¦2¦41¦0¦Null§</t>
        </r>
      </text>
    </comment>
    <comment ref="A216" authorId="0" shapeId="0" xr:uid="{00000000-0006-0000-0000-00004C000000}">
      <text>
        <r>
          <rPr>
            <sz val="9"/>
            <rFont val="Tahoma"/>
          </rPr>
          <t>¦1¦1¦2¦42¦0¦Null§</t>
        </r>
      </text>
    </comment>
    <comment ref="A218" authorId="0" shapeId="0" xr:uid="{00000000-0006-0000-0000-00004D000000}">
      <text>
        <r>
          <rPr>
            <sz val="9"/>
            <rFont val="Tahoma"/>
          </rPr>
          <t>¦1¦1¦2¦43¦0¦Null§</t>
        </r>
      </text>
    </comment>
    <comment ref="A220" authorId="0" shapeId="0" xr:uid="{00000000-0006-0000-0000-00004E000000}">
      <text>
        <r>
          <rPr>
            <sz val="9"/>
            <rFont val="Tahoma"/>
          </rPr>
          <t>¦1¦1¦2¦44¦0¦Null§</t>
        </r>
      </text>
    </comment>
    <comment ref="A222" authorId="0" shapeId="0" xr:uid="{00000000-0006-0000-0000-00004F000000}">
      <text>
        <r>
          <rPr>
            <sz val="9"/>
            <rFont val="Tahoma"/>
          </rPr>
          <t>¦1¦1¦2¦45¦0¦Null§</t>
        </r>
      </text>
    </comment>
    <comment ref="A224" authorId="0" shapeId="0" xr:uid="{00000000-0006-0000-0000-000050000000}">
      <text>
        <r>
          <rPr>
            <sz val="9"/>
            <rFont val="Tahoma"/>
          </rPr>
          <t>¦1¦1¦2¦46¦0¦Null§</t>
        </r>
      </text>
    </comment>
    <comment ref="A226" authorId="0" shapeId="0" xr:uid="{00000000-0006-0000-0000-000051000000}">
      <text>
        <r>
          <rPr>
            <sz val="9"/>
            <rFont val="Tahoma"/>
          </rPr>
          <t>¦1¦1¦2¦47¦0¦Null§</t>
        </r>
      </text>
    </comment>
    <comment ref="A228" authorId="0" shapeId="0" xr:uid="{00000000-0006-0000-0000-000052000000}">
      <text>
        <r>
          <rPr>
            <sz val="9"/>
            <rFont val="Tahoma"/>
          </rPr>
          <t>¦1¦1¦2¦48¦0¦Null§</t>
        </r>
      </text>
    </comment>
    <comment ref="A230" authorId="0" shapeId="0" xr:uid="{00000000-0006-0000-0000-000053000000}">
      <text>
        <r>
          <rPr>
            <sz val="9"/>
            <rFont val="Tahoma"/>
          </rPr>
          <t>¦1¦1¦2¦49¦0¦Null§</t>
        </r>
      </text>
    </comment>
    <comment ref="A232" authorId="0" shapeId="0" xr:uid="{00000000-0006-0000-0000-000054000000}">
      <text>
        <r>
          <rPr>
            <sz val="9"/>
            <rFont val="Tahoma"/>
          </rPr>
          <t>¦1¦1¦2¦50¦0¦Null§</t>
        </r>
      </text>
    </comment>
    <comment ref="A234" authorId="0" shapeId="0" xr:uid="{00000000-0006-0000-0000-000055000000}">
      <text>
        <r>
          <rPr>
            <sz val="9"/>
            <rFont val="Tahoma"/>
          </rPr>
          <t>¦1¦1¦2¦51¦0¦Null§</t>
        </r>
      </text>
    </comment>
    <comment ref="A236" authorId="0" shapeId="0" xr:uid="{00000000-0006-0000-0000-000056000000}">
      <text>
        <r>
          <rPr>
            <sz val="9"/>
            <rFont val="Tahoma"/>
          </rPr>
          <t>¦1¦1¦2¦52¦0¦Null§</t>
        </r>
      </text>
    </comment>
    <comment ref="A247" authorId="0" shapeId="0" xr:uid="{00000000-0006-0000-0000-000057000000}">
      <text>
        <r>
          <rPr>
            <sz val="9"/>
            <rFont val="Tahoma"/>
          </rPr>
          <t>¦1¦1¦2¦53¦0¦Null§</t>
        </r>
      </text>
    </comment>
    <comment ref="A249" authorId="0" shapeId="0" xr:uid="{00000000-0006-0000-0000-000058000000}">
      <text>
        <r>
          <rPr>
            <sz val="9"/>
            <rFont val="Tahoma"/>
          </rPr>
          <t>¦1¦1¦2¦54¦0¦Null§</t>
        </r>
      </text>
    </comment>
    <comment ref="A251" authorId="0" shapeId="0" xr:uid="{00000000-0006-0000-0000-000059000000}">
      <text>
        <r>
          <rPr>
            <sz val="9"/>
            <rFont val="Tahoma"/>
          </rPr>
          <t>¦1¦1¦2¦55¦0¦Null§</t>
        </r>
      </text>
    </comment>
    <comment ref="A253" authorId="0" shapeId="0" xr:uid="{00000000-0006-0000-0000-00005A000000}">
      <text>
        <r>
          <rPr>
            <sz val="9"/>
            <rFont val="Tahoma"/>
          </rPr>
          <t>¦1¦1¦2¦56¦0¦Null§</t>
        </r>
      </text>
    </comment>
    <comment ref="A255" authorId="0" shapeId="0" xr:uid="{00000000-0006-0000-0000-00005B000000}">
      <text>
        <r>
          <rPr>
            <sz val="9"/>
            <rFont val="Tahoma"/>
          </rPr>
          <t>¦1¦1¦2¦57¦0¦Null§</t>
        </r>
      </text>
    </comment>
    <comment ref="A257" authorId="0" shapeId="0" xr:uid="{00000000-0006-0000-0000-00005C000000}">
      <text>
        <r>
          <rPr>
            <sz val="9"/>
            <rFont val="Tahoma"/>
          </rPr>
          <t>¦1¦1¦2¦58¦0¦Null§</t>
        </r>
      </text>
    </comment>
    <comment ref="A305" authorId="0" shapeId="0" xr:uid="{00000000-0006-0000-0000-00005D000000}">
      <text>
        <r>
          <rPr>
            <sz val="9"/>
            <rFont val="Tahoma"/>
          </rPr>
          <t>¦1¦1¦3¦1¦2¦Null§SubSection</t>
        </r>
      </text>
    </comment>
    <comment ref="A307" authorId="0" shapeId="0" xr:uid="{00000000-0006-0000-0000-00005E000000}">
      <text>
        <r>
          <rPr>
            <sz val="9"/>
            <rFont val="Tahoma"/>
          </rPr>
          <t>¦1¦1¦3¦2¦0¦Null§</t>
        </r>
      </text>
    </comment>
    <comment ref="A309" authorId="0" shapeId="0" xr:uid="{00000000-0006-0000-0000-00005F000000}">
      <text>
        <r>
          <rPr>
            <sz val="9"/>
            <rFont val="Tahoma"/>
          </rPr>
          <t>¦1¦1¦3¦3¦1¦Null§</t>
        </r>
      </text>
    </comment>
    <comment ref="A311" authorId="0" shapeId="0" xr:uid="{00000000-0006-0000-0000-000060000000}">
      <text>
        <r>
          <rPr>
            <sz val="9"/>
            <rFont val="Tahoma"/>
          </rPr>
          <t>¦1¦1¦3¦4¦0¦Null§</t>
        </r>
      </text>
    </comment>
    <comment ref="A313" authorId="0" shapeId="0" xr:uid="{00000000-0006-0000-0000-000061000000}">
      <text>
        <r>
          <rPr>
            <sz val="9"/>
            <rFont val="Tahoma"/>
          </rPr>
          <t>¦1¦1¦3¦5¦0¦Null§</t>
        </r>
      </text>
    </comment>
    <comment ref="A315" authorId="0" shapeId="0" xr:uid="{00000000-0006-0000-0000-000062000000}">
      <text>
        <r>
          <rPr>
            <sz val="9"/>
            <rFont val="Tahoma"/>
          </rPr>
          <t>¦1¦1¦3¦6¦0¦Null§</t>
        </r>
      </text>
    </comment>
    <comment ref="A317" authorId="0" shapeId="0" xr:uid="{00000000-0006-0000-0000-000063000000}">
      <text>
        <r>
          <rPr>
            <sz val="9"/>
            <rFont val="Tahoma"/>
          </rPr>
          <t>¦1¦1¦3¦7¦0¦Null§</t>
        </r>
      </text>
    </comment>
    <comment ref="A319" authorId="0" shapeId="0" xr:uid="{00000000-0006-0000-0000-000064000000}">
      <text>
        <r>
          <rPr>
            <sz val="9"/>
            <rFont val="Tahoma"/>
          </rPr>
          <t>¦1¦1¦3¦8¦0¦Null§</t>
        </r>
      </text>
    </comment>
    <comment ref="A321" authorId="0" shapeId="0" xr:uid="{00000000-0006-0000-0000-000065000000}">
      <text>
        <r>
          <rPr>
            <sz val="9"/>
            <rFont val="Tahoma"/>
          </rPr>
          <t>¦1¦1¦3¦9¦0¦Null§</t>
        </r>
      </text>
    </comment>
    <comment ref="A323" authorId="0" shapeId="0" xr:uid="{00000000-0006-0000-0000-000066000000}">
      <text>
        <r>
          <rPr>
            <sz val="9"/>
            <rFont val="Tahoma"/>
          </rPr>
          <t>¦1¦1¦3¦10¦0¦Null§</t>
        </r>
      </text>
    </comment>
    <comment ref="A325" authorId="0" shapeId="0" xr:uid="{00000000-0006-0000-0000-000067000000}">
      <text>
        <r>
          <rPr>
            <sz val="9"/>
            <rFont val="Tahoma"/>
          </rPr>
          <t>¦1¦1¦3¦11¦0¦Null§</t>
        </r>
      </text>
    </comment>
    <comment ref="A327" authorId="0" shapeId="0" xr:uid="{00000000-0006-0000-0000-000068000000}">
      <text>
        <r>
          <rPr>
            <sz val="9"/>
            <rFont val="Tahoma"/>
          </rPr>
          <t>¦1¦1¦3¦12¦0¦Null§</t>
        </r>
      </text>
    </comment>
    <comment ref="A329" authorId="0" shapeId="0" xr:uid="{00000000-0006-0000-0000-000069000000}">
      <text>
        <r>
          <rPr>
            <sz val="9"/>
            <rFont val="Tahoma"/>
          </rPr>
          <t>¦1¦1¦3¦13¦0¦Null§</t>
        </r>
      </text>
    </comment>
    <comment ref="A331" authorId="0" shapeId="0" xr:uid="{00000000-0006-0000-0000-00006A000000}">
      <text>
        <r>
          <rPr>
            <sz val="9"/>
            <rFont val="Tahoma"/>
          </rPr>
          <t>¦1¦1¦3¦14¦0¦Null§</t>
        </r>
      </text>
    </comment>
    <comment ref="A333" authorId="0" shapeId="0" xr:uid="{00000000-0006-0000-0000-00006B000000}">
      <text>
        <r>
          <rPr>
            <sz val="9"/>
            <rFont val="Tahoma"/>
          </rPr>
          <t>¦1¦1¦3¦15¦0¦Null§</t>
        </r>
      </text>
    </comment>
    <comment ref="A335" authorId="0" shapeId="0" xr:uid="{00000000-0006-0000-0000-00006C000000}">
      <text>
        <r>
          <rPr>
            <sz val="9"/>
            <rFont val="Tahoma"/>
          </rPr>
          <t>¦1¦1¦3¦16¦0¦Null§</t>
        </r>
      </text>
    </comment>
    <comment ref="A337" authorId="0" shapeId="0" xr:uid="{00000000-0006-0000-0000-00006D000000}">
      <text>
        <r>
          <rPr>
            <sz val="9"/>
            <rFont val="Tahoma"/>
          </rPr>
          <t>¦1¦1¦3¦17¦0¦Null§</t>
        </r>
      </text>
    </comment>
    <comment ref="A339" authorId="0" shapeId="0" xr:uid="{00000000-0006-0000-0000-00006E000000}">
      <text>
        <r>
          <rPr>
            <sz val="9"/>
            <rFont val="Tahoma"/>
          </rPr>
          <t>¦1¦1¦3¦18¦0¦Null§</t>
        </r>
      </text>
    </comment>
    <comment ref="A341" authorId="0" shapeId="0" xr:uid="{00000000-0006-0000-0000-00006F000000}">
      <text>
        <r>
          <rPr>
            <sz val="9"/>
            <rFont val="Tahoma"/>
          </rPr>
          <t>¦1¦1¦3¦19¦0¦Null§</t>
        </r>
      </text>
    </comment>
    <comment ref="A343" authorId="0" shapeId="0" xr:uid="{00000000-0006-0000-0000-000070000000}">
      <text>
        <r>
          <rPr>
            <sz val="9"/>
            <rFont val="Tahoma"/>
          </rPr>
          <t>¦1¦1¦3¦20¦0¦Null§</t>
        </r>
      </text>
    </comment>
    <comment ref="A368" authorId="0" shapeId="0" xr:uid="{00000000-0006-0000-0000-000071000000}">
      <text>
        <r>
          <rPr>
            <sz val="9"/>
            <rFont val="Tahoma"/>
          </rPr>
          <t>¦1¦1¦3¦21¦0¦Null§NewPage</t>
        </r>
      </text>
    </comment>
    <comment ref="A370" authorId="0" shapeId="0" xr:uid="{00000000-0006-0000-0000-000072000000}">
      <text>
        <r>
          <rPr>
            <sz val="9"/>
            <rFont val="Tahoma"/>
          </rPr>
          <t>¦1¦1¦3¦22¦0¦Null§</t>
        </r>
      </text>
    </comment>
    <comment ref="A372" authorId="0" shapeId="0" xr:uid="{00000000-0006-0000-0000-000073000000}">
      <text>
        <r>
          <rPr>
            <sz val="9"/>
            <rFont val="Tahoma"/>
          </rPr>
          <t>¦1¦1¦3¦23¦2¦Null§</t>
        </r>
      </text>
    </comment>
    <comment ref="A374" authorId="0" shapeId="0" xr:uid="{00000000-0006-0000-0000-000074000000}">
      <text>
        <r>
          <rPr>
            <sz val="9"/>
            <rFont val="Tahoma"/>
          </rPr>
          <t>¦1¦1¦3¦24¦2¦Null§</t>
        </r>
      </text>
    </comment>
    <comment ref="A376" authorId="0" shapeId="0" xr:uid="{00000000-0006-0000-0000-000075000000}">
      <text>
        <r>
          <rPr>
            <sz val="9"/>
            <rFont val="Tahoma"/>
          </rPr>
          <t>¦1¦1¦3¦25¦0¦Null§</t>
        </r>
      </text>
    </comment>
    <comment ref="A378" authorId="0" shapeId="0" xr:uid="{00000000-0006-0000-0000-000076000000}">
      <text>
        <r>
          <rPr>
            <sz val="9"/>
            <rFont val="Tahoma"/>
          </rPr>
          <t>¦1¦1¦3¦26¦0¦Null§</t>
        </r>
      </text>
    </comment>
    <comment ref="A380" authorId="0" shapeId="0" xr:uid="{00000000-0006-0000-0000-000077000000}">
      <text>
        <r>
          <rPr>
            <sz val="9"/>
            <rFont val="Tahoma"/>
          </rPr>
          <t>¦1¦1¦3¦27¦0¦Null§</t>
        </r>
      </text>
    </comment>
    <comment ref="A382" authorId="0" shapeId="0" xr:uid="{00000000-0006-0000-0000-000078000000}">
      <text>
        <r>
          <rPr>
            <sz val="9"/>
            <rFont val="Tahoma"/>
          </rPr>
          <t>¦1¦1¦3¦28¦0¦Null§</t>
        </r>
      </text>
    </comment>
    <comment ref="A384" authorId="0" shapeId="0" xr:uid="{00000000-0006-0000-0000-000079000000}">
      <text>
        <r>
          <rPr>
            <sz val="9"/>
            <rFont val="Tahoma"/>
          </rPr>
          <t>¦1¦1¦3¦29¦0¦Null§</t>
        </r>
      </text>
    </comment>
    <comment ref="A386" authorId="0" shapeId="0" xr:uid="{00000000-0006-0000-0000-00007A000000}">
      <text>
        <r>
          <rPr>
            <sz val="9"/>
            <rFont val="Tahoma"/>
          </rPr>
          <t>¦1¦1¦3¦30¦0¦Null§</t>
        </r>
      </text>
    </comment>
    <comment ref="A388" authorId="0" shapeId="0" xr:uid="{00000000-0006-0000-0000-00007B000000}">
      <text>
        <r>
          <rPr>
            <sz val="9"/>
            <rFont val="Tahoma"/>
          </rPr>
          <t>¦1¦1¦3¦31¦0¦Null§</t>
        </r>
      </text>
    </comment>
    <comment ref="A390" authorId="0" shapeId="0" xr:uid="{00000000-0006-0000-0000-00007C000000}">
      <text>
        <r>
          <rPr>
            <sz val="9"/>
            <rFont val="Tahoma"/>
          </rPr>
          <t>¦1¦1¦3¦32¦0¦Null§</t>
        </r>
      </text>
    </comment>
    <comment ref="A392" authorId="0" shapeId="0" xr:uid="{00000000-0006-0000-0000-00007D000000}">
      <text>
        <r>
          <rPr>
            <sz val="9"/>
            <rFont val="Tahoma"/>
          </rPr>
          <t>¦1¦1¦3¦33¦0¦Null§</t>
        </r>
      </text>
    </comment>
    <comment ref="A394" authorId="0" shapeId="0" xr:uid="{00000000-0006-0000-0000-00007E000000}">
      <text>
        <r>
          <rPr>
            <sz val="9"/>
            <rFont val="Tahoma"/>
          </rPr>
          <t>¦1¦1¦3¦34¦0¦Null§</t>
        </r>
      </text>
    </comment>
    <comment ref="A396" authorId="0" shapeId="0" xr:uid="{00000000-0006-0000-0000-00007F000000}">
      <text>
        <r>
          <rPr>
            <sz val="9"/>
            <rFont val="Tahoma"/>
          </rPr>
          <t>¦1¦1¦3¦35¦0¦Null§</t>
        </r>
      </text>
    </comment>
    <comment ref="A398" authorId="0" shapeId="0" xr:uid="{00000000-0006-0000-0000-000080000000}">
      <text>
        <r>
          <rPr>
            <sz val="9"/>
            <rFont val="Tahoma"/>
          </rPr>
          <t>¦1¦1¦3¦36¦0¦Null§</t>
        </r>
      </text>
    </comment>
    <comment ref="A400" authorId="0" shapeId="0" xr:uid="{00000000-0006-0000-0000-000081000000}">
      <text>
        <r>
          <rPr>
            <sz val="9"/>
            <rFont val="Tahoma"/>
          </rPr>
          <t>¦1¦1¦3¦37¦0¦Null§</t>
        </r>
      </text>
    </comment>
    <comment ref="A402" authorId="0" shapeId="0" xr:uid="{00000000-0006-0000-0000-000082000000}">
      <text>
        <r>
          <rPr>
            <sz val="9"/>
            <rFont val="Tahoma"/>
          </rPr>
          <t>¦1¦1¦3¦38¦0¦Null§</t>
        </r>
      </text>
    </comment>
    <comment ref="A404" authorId="0" shapeId="0" xr:uid="{00000000-0006-0000-0000-000083000000}">
      <text>
        <r>
          <rPr>
            <sz val="9"/>
            <rFont val="Tahoma"/>
          </rPr>
          <t>¦1¦1¦3¦39¦0¦Null§</t>
        </r>
      </text>
    </comment>
    <comment ref="A406" authorId="0" shapeId="0" xr:uid="{00000000-0006-0000-0000-000084000000}">
      <text>
        <r>
          <rPr>
            <sz val="9"/>
            <rFont val="Tahoma"/>
          </rPr>
          <t>¦1¦1¦3¦40¦0¦Null§</t>
        </r>
      </text>
    </comment>
    <comment ref="A408" authorId="0" shapeId="0" xr:uid="{00000000-0006-0000-0000-000085000000}">
      <text>
        <r>
          <rPr>
            <sz val="9"/>
            <rFont val="Tahoma"/>
          </rPr>
          <t>¦1¦1¦3¦41¦0¦Null§</t>
        </r>
      </text>
    </comment>
    <comment ref="A410" authorId="0" shapeId="0" xr:uid="{00000000-0006-0000-0000-000086000000}">
      <text>
        <r>
          <rPr>
            <sz val="9"/>
            <rFont val="Tahoma"/>
          </rPr>
          <t>¦1¦1¦3¦42¦0¦Null§</t>
        </r>
      </text>
    </comment>
    <comment ref="A412" authorId="0" shapeId="0" xr:uid="{00000000-0006-0000-0000-000087000000}">
      <text>
        <r>
          <rPr>
            <sz val="9"/>
            <rFont val="Tahoma"/>
          </rPr>
          <t>¦1¦1¦3¦43¦0¦Null§</t>
        </r>
      </text>
    </comment>
    <comment ref="A414" authorId="0" shapeId="0" xr:uid="{00000000-0006-0000-0000-000088000000}">
      <text>
        <r>
          <rPr>
            <sz val="9"/>
            <rFont val="Tahoma"/>
          </rPr>
          <t>¦1¦1¦3¦44¦0¦Null§</t>
        </r>
      </text>
    </comment>
    <comment ref="A424" authorId="0" shapeId="0" xr:uid="{00000000-0006-0000-0000-000089000000}">
      <text>
        <r>
          <rPr>
            <sz val="9"/>
            <rFont val="Tahoma"/>
          </rPr>
          <t>¦1¦1¦3¦45¦0¦Null§</t>
        </r>
      </text>
    </comment>
    <comment ref="A426" authorId="0" shapeId="0" xr:uid="{00000000-0006-0000-0000-00008A000000}">
      <text>
        <r>
          <rPr>
            <sz val="9"/>
            <rFont val="Tahoma"/>
          </rPr>
          <t>¦1¦1¦3¦46¦0¦Null§</t>
        </r>
      </text>
    </comment>
    <comment ref="A428" authorId="0" shapeId="0" xr:uid="{00000000-0006-0000-0000-00008B000000}">
      <text>
        <r>
          <rPr>
            <sz val="9"/>
            <rFont val="Tahoma"/>
          </rPr>
          <t>¦1¦1¦3¦47¦0¦Null§</t>
        </r>
      </text>
    </comment>
    <comment ref="A430" authorId="0" shapeId="0" xr:uid="{00000000-0006-0000-0000-00008C000000}">
      <text>
        <r>
          <rPr>
            <sz val="9"/>
            <rFont val="Tahoma"/>
          </rPr>
          <t>¦1¦1¦3¦48¦0¦Null§</t>
        </r>
      </text>
    </comment>
    <comment ref="A432" authorId="0" shapeId="0" xr:uid="{00000000-0006-0000-0000-00008D000000}">
      <text>
        <r>
          <rPr>
            <sz val="9"/>
            <rFont val="Tahoma"/>
          </rPr>
          <t>¦1¦1¦3¦49¦0¦Null§</t>
        </r>
      </text>
    </comment>
    <comment ref="A434" authorId="0" shapeId="0" xr:uid="{00000000-0006-0000-0000-00008E000000}">
      <text>
        <r>
          <rPr>
            <sz val="9"/>
            <rFont val="Tahoma"/>
          </rPr>
          <t>¦1¦1¦3¦50¦0¦Null§</t>
        </r>
      </text>
    </comment>
    <comment ref="A436" authorId="0" shapeId="0" xr:uid="{00000000-0006-0000-0000-00008F000000}">
      <text>
        <r>
          <rPr>
            <sz val="9"/>
            <rFont val="Tahoma"/>
          </rPr>
          <t>¦1¦1¦3¦51¦0¦Null§</t>
        </r>
      </text>
    </comment>
    <comment ref="A438" authorId="0" shapeId="0" xr:uid="{00000000-0006-0000-0000-000090000000}">
      <text>
        <r>
          <rPr>
            <sz val="9"/>
            <rFont val="Tahoma"/>
          </rPr>
          <t>¦1¦1¦3¦52¦0¦Null§</t>
        </r>
      </text>
    </comment>
    <comment ref="A440" authorId="0" shapeId="0" xr:uid="{00000000-0006-0000-0000-000091000000}">
      <text>
        <r>
          <rPr>
            <sz val="9"/>
            <rFont val="Tahoma"/>
          </rPr>
          <t>¦1¦1¦3¦53¦0¦Null§</t>
        </r>
      </text>
    </comment>
    <comment ref="A442" authorId="0" shapeId="0" xr:uid="{00000000-0006-0000-0000-000092000000}">
      <text>
        <r>
          <rPr>
            <sz val="9"/>
            <rFont val="Tahoma"/>
          </rPr>
          <t>¦1¦1¦3¦54¦0¦Null§</t>
        </r>
      </text>
    </comment>
    <comment ref="A444" authorId="0" shapeId="0" xr:uid="{00000000-0006-0000-0000-000093000000}">
      <text>
        <r>
          <rPr>
            <sz val="9"/>
            <rFont val="Tahoma"/>
          </rPr>
          <t>¦1¦1¦3¦55¦0¦Null§</t>
        </r>
      </text>
    </comment>
    <comment ref="A446" authorId="0" shapeId="0" xr:uid="{00000000-0006-0000-0000-000094000000}">
      <text>
        <r>
          <rPr>
            <sz val="9"/>
            <rFont val="Tahoma"/>
          </rPr>
          <t>¦1¦1¦3¦56¦0¦Null§</t>
        </r>
      </text>
    </comment>
    <comment ref="A448" authorId="0" shapeId="0" xr:uid="{00000000-0006-0000-0000-000095000000}">
      <text>
        <r>
          <rPr>
            <sz val="9"/>
            <rFont val="Tahoma"/>
          </rPr>
          <t>¦1¦1¦3¦57¦0¦Null§</t>
        </r>
      </text>
    </comment>
    <comment ref="A450" authorId="0" shapeId="0" xr:uid="{00000000-0006-0000-0000-000096000000}">
      <text>
        <r>
          <rPr>
            <sz val="9"/>
            <rFont val="Tahoma"/>
          </rPr>
          <t>¦1¦1¦3¦58¦0¦Null§</t>
        </r>
      </text>
    </comment>
    <comment ref="A452" authorId="0" shapeId="0" xr:uid="{00000000-0006-0000-0000-000097000000}">
      <text>
        <r>
          <rPr>
            <sz val="9"/>
            <rFont val="Tahoma"/>
          </rPr>
          <t>¦1¦1¦3¦59¦0¦Null§</t>
        </r>
      </text>
    </comment>
    <comment ref="A454" authorId="0" shapeId="0" xr:uid="{00000000-0006-0000-0000-000098000000}">
      <text>
        <r>
          <rPr>
            <sz val="9"/>
            <rFont val="Tahoma"/>
          </rPr>
          <t>¦1¦1¦3¦60¦2¦Null§</t>
        </r>
      </text>
    </comment>
    <comment ref="A456" authorId="0" shapeId="0" xr:uid="{00000000-0006-0000-0000-000099000000}">
      <text>
        <r>
          <rPr>
            <sz val="9"/>
            <rFont val="Tahoma"/>
          </rPr>
          <t>¦1¦1¦3¦61¦0¦Null§</t>
        </r>
      </text>
    </comment>
    <comment ref="A458" authorId="0" shapeId="0" xr:uid="{00000000-0006-0000-0000-00009A000000}">
      <text>
        <r>
          <rPr>
            <sz val="9"/>
            <rFont val="Tahoma"/>
          </rPr>
          <t>¦1¦1¦3¦62¦0¦Null§</t>
        </r>
      </text>
    </comment>
    <comment ref="A460" authorId="0" shapeId="0" xr:uid="{00000000-0006-0000-0000-00009B000000}">
      <text>
        <r>
          <rPr>
            <sz val="9"/>
            <rFont val="Tahoma"/>
          </rPr>
          <t>¦1¦1¦3¦63¦0¦Null§</t>
        </r>
      </text>
    </comment>
    <comment ref="A462" authorId="0" shapeId="0" xr:uid="{00000000-0006-0000-0000-00009C000000}">
      <text>
        <r>
          <rPr>
            <sz val="9"/>
            <rFont val="Tahoma"/>
          </rPr>
          <t>¦1¦1¦3¦64¦0¦Null§</t>
        </r>
      </text>
    </comment>
    <comment ref="A464" authorId="0" shapeId="0" xr:uid="{00000000-0006-0000-0000-00009D000000}">
      <text>
        <r>
          <rPr>
            <sz val="9"/>
            <rFont val="Tahoma"/>
          </rPr>
          <t>¦1¦1¦3¦65¦0¦Null§</t>
        </r>
      </text>
    </comment>
    <comment ref="A466" authorId="0" shapeId="0" xr:uid="{00000000-0006-0000-0000-00009E000000}">
      <text>
        <r>
          <rPr>
            <sz val="9"/>
            <rFont val="Tahoma"/>
          </rPr>
          <t>¦1¦1¦3¦66¦0¦Null§</t>
        </r>
      </text>
    </comment>
    <comment ref="A468" authorId="0" shapeId="0" xr:uid="{00000000-0006-0000-0000-00009F000000}">
      <text>
        <r>
          <rPr>
            <sz val="9"/>
            <rFont val="Tahoma"/>
          </rPr>
          <t>¦1¦1¦3¦67¦0¦Null§</t>
        </r>
      </text>
    </comment>
    <comment ref="A470" authorId="0" shapeId="0" xr:uid="{00000000-0006-0000-0000-0000A0000000}">
      <text>
        <r>
          <rPr>
            <sz val="9"/>
            <rFont val="Tahoma"/>
          </rPr>
          <t>¦1¦1¦3¦68¦0¦Null§</t>
        </r>
      </text>
    </comment>
    <comment ref="A472" authorId="0" shapeId="0" xr:uid="{00000000-0006-0000-0000-0000A1000000}">
      <text>
        <r>
          <rPr>
            <sz val="9"/>
            <rFont val="Tahoma"/>
          </rPr>
          <t>¦1¦1¦3¦69¦0¦Null§</t>
        </r>
      </text>
    </comment>
    <comment ref="A474" authorId="0" shapeId="0" xr:uid="{00000000-0006-0000-0000-0000A2000000}">
      <text>
        <r>
          <rPr>
            <sz val="9"/>
            <rFont val="Tahoma"/>
          </rPr>
          <t>¦1¦1¦3¦70¦0¦Null§</t>
        </r>
      </text>
    </comment>
    <comment ref="A476" authorId="0" shapeId="0" xr:uid="{00000000-0006-0000-0000-0000A3000000}">
      <text>
        <r>
          <rPr>
            <sz val="9"/>
            <rFont val="Tahoma"/>
          </rPr>
          <t>¦1¦1¦3¦71¦0¦Null§</t>
        </r>
      </text>
    </comment>
    <comment ref="A478" authorId="0" shapeId="0" xr:uid="{00000000-0006-0000-0000-0000A4000000}">
      <text>
        <r>
          <rPr>
            <sz val="9"/>
            <rFont val="Tahoma"/>
          </rPr>
          <t>¦1¦1¦3¦72¦0¦Null§</t>
        </r>
      </text>
    </comment>
    <comment ref="A488" authorId="0" shapeId="0" xr:uid="{00000000-0006-0000-0000-0000A5000000}">
      <text>
        <r>
          <rPr>
            <sz val="9"/>
            <rFont val="Tahoma"/>
          </rPr>
          <t>¦1¦1¦3¦73¦0¦Null§</t>
        </r>
      </text>
    </comment>
    <comment ref="A490" authorId="0" shapeId="0" xr:uid="{00000000-0006-0000-0000-0000A6000000}">
      <text>
        <r>
          <rPr>
            <sz val="9"/>
            <rFont val="Tahoma"/>
          </rPr>
          <t>¦1¦1¦3¦74¦1¦Null§</t>
        </r>
      </text>
    </comment>
    <comment ref="A492" authorId="0" shapeId="0" xr:uid="{00000000-0006-0000-0000-0000A7000000}">
      <text>
        <r>
          <rPr>
            <sz val="9"/>
            <rFont val="Tahoma"/>
          </rPr>
          <t>¦1¦1¦3¦75¦1¦Null§</t>
        </r>
      </text>
    </comment>
    <comment ref="A494" authorId="0" shapeId="0" xr:uid="{00000000-0006-0000-0000-0000A8000000}">
      <text>
        <r>
          <rPr>
            <sz val="9"/>
            <rFont val="Tahoma"/>
          </rPr>
          <t>¦1¦1¦3¦76¦0¦Null§</t>
        </r>
      </text>
    </comment>
    <comment ref="A496" authorId="0" shapeId="0" xr:uid="{00000000-0006-0000-0000-0000A9000000}">
      <text>
        <r>
          <rPr>
            <sz val="9"/>
            <rFont val="Tahoma"/>
          </rPr>
          <t>¦1¦1¦3¦77¦0¦Null§</t>
        </r>
      </text>
    </comment>
    <comment ref="A498" authorId="0" shapeId="0" xr:uid="{00000000-0006-0000-0000-0000AA000000}">
      <text>
        <r>
          <rPr>
            <sz val="9"/>
            <rFont val="Tahoma"/>
          </rPr>
          <t>¦1¦1¦3¦78¦0¦Null§</t>
        </r>
      </text>
    </comment>
    <comment ref="A500" authorId="0" shapeId="0" xr:uid="{00000000-0006-0000-0000-0000AB000000}">
      <text>
        <r>
          <rPr>
            <sz val="9"/>
            <rFont val="Tahoma"/>
          </rPr>
          <t>¦1¦1¦3¦79¦0¦Null§</t>
        </r>
      </text>
    </comment>
    <comment ref="A502" authorId="0" shapeId="0" xr:uid="{00000000-0006-0000-0000-0000AC000000}">
      <text>
        <r>
          <rPr>
            <sz val="9"/>
            <rFont val="Tahoma"/>
          </rPr>
          <t>¦1¦1¦3¦80¦0¦Null§</t>
        </r>
      </text>
    </comment>
    <comment ref="A504" authorId="0" shapeId="0" xr:uid="{00000000-0006-0000-0000-0000AD000000}">
      <text>
        <r>
          <rPr>
            <sz val="9"/>
            <rFont val="Tahoma"/>
          </rPr>
          <t>¦1¦1¦3¦81¦0¦Null§</t>
        </r>
      </text>
    </comment>
    <comment ref="A506" authorId="0" shapeId="0" xr:uid="{00000000-0006-0000-0000-0000AE000000}">
      <text>
        <r>
          <rPr>
            <sz val="9"/>
            <rFont val="Tahoma"/>
          </rPr>
          <t>¦1¦1¦3¦82¦0¦Null§</t>
        </r>
      </text>
    </comment>
    <comment ref="A508" authorId="0" shapeId="0" xr:uid="{00000000-0006-0000-0000-0000AF000000}">
      <text>
        <r>
          <rPr>
            <sz val="9"/>
            <rFont val="Tahoma"/>
          </rPr>
          <t>¦1¦1¦3¦83¦0¦Null§</t>
        </r>
      </text>
    </comment>
    <comment ref="A510" authorId="0" shapeId="0" xr:uid="{00000000-0006-0000-0000-0000B0000000}">
      <text>
        <r>
          <rPr>
            <sz val="9"/>
            <rFont val="Tahoma"/>
          </rPr>
          <t>¦1¦1¦3¦84¦0¦Null§</t>
        </r>
      </text>
    </comment>
    <comment ref="A512" authorId="0" shapeId="0" xr:uid="{00000000-0006-0000-0000-0000B1000000}">
      <text>
        <r>
          <rPr>
            <sz val="9"/>
            <rFont val="Tahoma"/>
          </rPr>
          <t>¦1¦1¦3¦85¦0¦Null§</t>
        </r>
      </text>
    </comment>
    <comment ref="A514" authorId="0" shapeId="0" xr:uid="{00000000-0006-0000-0000-0000B2000000}">
      <text>
        <r>
          <rPr>
            <sz val="9"/>
            <rFont val="Tahoma"/>
          </rPr>
          <t>¦1¦1¦3¦86¦1¦Null§</t>
        </r>
      </text>
    </comment>
    <comment ref="A516" authorId="0" shapeId="0" xr:uid="{00000000-0006-0000-0000-0000B3000000}">
      <text>
        <r>
          <rPr>
            <sz val="9"/>
            <rFont val="Tahoma"/>
          </rPr>
          <t>¦1¦1¦3¦87¦1¦Null§</t>
        </r>
      </text>
    </comment>
    <comment ref="A518" authorId="0" shapeId="0" xr:uid="{00000000-0006-0000-0000-0000B4000000}">
      <text>
        <r>
          <rPr>
            <sz val="9"/>
            <rFont val="Tahoma"/>
          </rPr>
          <t>¦1¦1¦3¦88¦0¦Null§</t>
        </r>
      </text>
    </comment>
    <comment ref="A520" authorId="0" shapeId="0" xr:uid="{00000000-0006-0000-0000-0000B5000000}">
      <text>
        <r>
          <rPr>
            <sz val="9"/>
            <rFont val="Tahoma"/>
          </rPr>
          <t>¦1¦1¦3¦89¦0¦Null§</t>
        </r>
      </text>
    </comment>
    <comment ref="A531" authorId="0" shapeId="0" xr:uid="{00000000-0006-0000-0000-0000B6000000}">
      <text>
        <r>
          <rPr>
            <sz val="9"/>
            <rFont val="Tahoma"/>
          </rPr>
          <t>¦1¦1¦3¦90¦0¦Null§</t>
        </r>
      </text>
    </comment>
    <comment ref="A533" authorId="0" shapeId="0" xr:uid="{00000000-0006-0000-0000-0000B7000000}">
      <text>
        <r>
          <rPr>
            <sz val="9"/>
            <rFont val="Tahoma"/>
          </rPr>
          <t>¦1¦1¦3¦91¦0¦Null§</t>
        </r>
      </text>
    </comment>
    <comment ref="A535" authorId="0" shapeId="0" xr:uid="{00000000-0006-0000-0000-0000B8000000}">
      <text>
        <r>
          <rPr>
            <sz val="9"/>
            <rFont val="Tahoma"/>
          </rPr>
          <t>¦1¦1¦3¦92¦0¦Null§</t>
        </r>
      </text>
    </comment>
    <comment ref="A537" authorId="0" shapeId="0" xr:uid="{00000000-0006-0000-0000-0000B9000000}">
      <text>
        <r>
          <rPr>
            <sz val="9"/>
            <rFont val="Tahoma"/>
          </rPr>
          <t>¦1¦1¦3¦93¦0¦Null§</t>
        </r>
      </text>
    </comment>
    <comment ref="A539" authorId="0" shapeId="0" xr:uid="{00000000-0006-0000-0000-0000BA000000}">
      <text>
        <r>
          <rPr>
            <sz val="9"/>
            <rFont val="Tahoma"/>
          </rPr>
          <t>¦1¦1¦3¦94¦0¦Null§</t>
        </r>
      </text>
    </comment>
    <comment ref="A541" authorId="0" shapeId="0" xr:uid="{00000000-0006-0000-0000-0000BB000000}">
      <text>
        <r>
          <rPr>
            <sz val="9"/>
            <rFont val="Tahoma"/>
          </rPr>
          <t>¦1¦1¦3¦95¦1¦Null§</t>
        </r>
      </text>
    </comment>
    <comment ref="A543" authorId="0" shapeId="0" xr:uid="{00000000-0006-0000-0000-0000BC000000}">
      <text>
        <r>
          <rPr>
            <sz val="9"/>
            <rFont val="Tahoma"/>
          </rPr>
          <t>¦1¦1¦3¦96¦1¦Null§</t>
        </r>
      </text>
    </comment>
    <comment ref="A545" authorId="0" shapeId="0" xr:uid="{00000000-0006-0000-0000-0000BD000000}">
      <text>
        <r>
          <rPr>
            <sz val="9"/>
            <rFont val="Tahoma"/>
          </rPr>
          <t>¦1¦1¦3¦97¦0¦Null§</t>
        </r>
      </text>
    </comment>
    <comment ref="A547" authorId="0" shapeId="0" xr:uid="{00000000-0006-0000-0000-0000BE000000}">
      <text>
        <r>
          <rPr>
            <sz val="9"/>
            <rFont val="Tahoma"/>
          </rPr>
          <t>¦1¦1¦3¦98¦0¦Null§</t>
        </r>
      </text>
    </comment>
    <comment ref="A549" authorId="0" shapeId="0" xr:uid="{00000000-0006-0000-0000-0000BF000000}">
      <text>
        <r>
          <rPr>
            <sz val="9"/>
            <rFont val="Tahoma"/>
          </rPr>
          <t>¦1¦1¦3¦99¦0¦Null§</t>
        </r>
      </text>
    </comment>
    <comment ref="A551" authorId="0" shapeId="0" xr:uid="{00000000-0006-0000-0000-0000C0000000}">
      <text>
        <r>
          <rPr>
            <sz val="9"/>
            <rFont val="Tahoma"/>
          </rPr>
          <t>¦1¦1¦3¦100¦1¦Null§</t>
        </r>
      </text>
    </comment>
    <comment ref="A553" authorId="0" shapeId="0" xr:uid="{00000000-0006-0000-0000-0000C1000000}">
      <text>
        <r>
          <rPr>
            <sz val="9"/>
            <rFont val="Tahoma"/>
          </rPr>
          <t>¦1¦1¦3¦101¦1¦Null§</t>
        </r>
      </text>
    </comment>
    <comment ref="A555" authorId="0" shapeId="0" xr:uid="{00000000-0006-0000-0000-0000C2000000}">
      <text>
        <r>
          <rPr>
            <sz val="9"/>
            <rFont val="Tahoma"/>
          </rPr>
          <t>¦1¦1¦3¦102¦0¦Null§</t>
        </r>
      </text>
    </comment>
    <comment ref="A557" authorId="0" shapeId="0" xr:uid="{00000000-0006-0000-0000-0000C3000000}">
      <text>
        <r>
          <rPr>
            <sz val="9"/>
            <rFont val="Tahoma"/>
          </rPr>
          <t>¦1¦1¦3¦103¦0¦Null§</t>
        </r>
      </text>
    </comment>
    <comment ref="A559" authorId="0" shapeId="0" xr:uid="{00000000-0006-0000-0000-0000C4000000}">
      <text>
        <r>
          <rPr>
            <sz val="9"/>
            <rFont val="Tahoma"/>
          </rPr>
          <t>¦1¦1¦3¦104¦0¦Null§</t>
        </r>
      </text>
    </comment>
    <comment ref="A561" authorId="0" shapeId="0" xr:uid="{00000000-0006-0000-0000-0000C5000000}">
      <text>
        <r>
          <rPr>
            <sz val="9"/>
            <rFont val="Tahoma"/>
          </rPr>
          <t>¦1¦1¦3¦105¦1¦Null§</t>
        </r>
      </text>
    </comment>
    <comment ref="A563" authorId="0" shapeId="0" xr:uid="{00000000-0006-0000-0000-0000C6000000}">
      <text>
        <r>
          <rPr>
            <sz val="9"/>
            <rFont val="Tahoma"/>
          </rPr>
          <t>¦1¦1¦3¦106¦0¦Null§</t>
        </r>
      </text>
    </comment>
    <comment ref="A565" authorId="0" shapeId="0" xr:uid="{00000000-0006-0000-0000-0000C7000000}">
      <text>
        <r>
          <rPr>
            <sz val="9"/>
            <rFont val="Tahoma"/>
          </rPr>
          <t>¦1¦1¦3¦107¦0¦Null§</t>
        </r>
      </text>
    </comment>
    <comment ref="A567" authorId="0" shapeId="0" xr:uid="{00000000-0006-0000-0000-0000C8000000}">
      <text>
        <r>
          <rPr>
            <sz val="9"/>
            <rFont val="Tahoma"/>
          </rPr>
          <t>¦1¦1¦3¦108¦1¦Null§</t>
        </r>
      </text>
    </comment>
    <comment ref="A569" authorId="0" shapeId="0" xr:uid="{00000000-0006-0000-0000-0000C9000000}">
      <text>
        <r>
          <rPr>
            <sz val="9"/>
            <rFont val="Tahoma"/>
          </rPr>
          <t>¦1¦1¦3¦109¦0¦Null§</t>
        </r>
      </text>
    </comment>
    <comment ref="A580" authorId="0" shapeId="0" xr:uid="{00000000-0006-0000-0000-0000CA000000}">
      <text>
        <r>
          <rPr>
            <sz val="9"/>
            <rFont val="Tahoma"/>
          </rPr>
          <t>¦1¦1¦4¦1¦2¦Null§SubSection</t>
        </r>
      </text>
    </comment>
    <comment ref="A582" authorId="0" shapeId="0" xr:uid="{00000000-0006-0000-0000-0000CB000000}">
      <text>
        <r>
          <rPr>
            <sz val="9"/>
            <rFont val="Tahoma"/>
          </rPr>
          <t>¦1¦1¦4¦2¦0¦Null§</t>
        </r>
      </text>
    </comment>
    <comment ref="A584" authorId="0" shapeId="0" xr:uid="{00000000-0006-0000-0000-0000CC000000}">
      <text>
        <r>
          <rPr>
            <sz val="9"/>
            <rFont val="Tahoma"/>
          </rPr>
          <t>¦1¦1¦4¦3¦1¦Null§</t>
        </r>
      </text>
    </comment>
    <comment ref="A586" authorId="0" shapeId="0" xr:uid="{00000000-0006-0000-0000-0000CD000000}">
      <text>
        <r>
          <rPr>
            <sz val="9"/>
            <rFont val="Tahoma"/>
          </rPr>
          <t>¦1¦1¦4¦4¦0¦Null§</t>
        </r>
      </text>
    </comment>
    <comment ref="A588" authorId="0" shapeId="0" xr:uid="{00000000-0006-0000-0000-0000CE000000}">
      <text>
        <r>
          <rPr>
            <sz val="9"/>
            <rFont val="Tahoma"/>
          </rPr>
          <t>¦1¦1¦4¦5¦0¦Null§</t>
        </r>
      </text>
    </comment>
    <comment ref="A590" authorId="0" shapeId="0" xr:uid="{00000000-0006-0000-0000-0000CF000000}">
      <text>
        <r>
          <rPr>
            <sz val="9"/>
            <rFont val="Tahoma"/>
          </rPr>
          <t>¦1¦1¦4¦6¦0¦Null§</t>
        </r>
      </text>
    </comment>
    <comment ref="A592" authorId="0" shapeId="0" xr:uid="{00000000-0006-0000-0000-0000D0000000}">
      <text>
        <r>
          <rPr>
            <sz val="9"/>
            <rFont val="Tahoma"/>
          </rPr>
          <t>¦1¦1¦4¦7¦0¦Null§</t>
        </r>
      </text>
    </comment>
    <comment ref="A594" authorId="0" shapeId="0" xr:uid="{00000000-0006-0000-0000-0000D1000000}">
      <text>
        <r>
          <rPr>
            <sz val="9"/>
            <rFont val="Tahoma"/>
          </rPr>
          <t>¦1¦1¦4¦8¦0¦Null§</t>
        </r>
      </text>
    </comment>
    <comment ref="A596" authorId="0" shapeId="0" xr:uid="{00000000-0006-0000-0000-0000D2000000}">
      <text>
        <r>
          <rPr>
            <sz val="9"/>
            <rFont val="Tahoma"/>
          </rPr>
          <t>¦1¦1¦4¦9¦0¦Null§</t>
        </r>
      </text>
    </comment>
    <comment ref="A598" authorId="0" shapeId="0" xr:uid="{00000000-0006-0000-0000-0000D3000000}">
      <text>
        <r>
          <rPr>
            <sz val="9"/>
            <rFont val="Tahoma"/>
          </rPr>
          <t>¦1¦1¦4¦10¦0¦Null§</t>
        </r>
      </text>
    </comment>
    <comment ref="A609" authorId="0" shapeId="0" xr:uid="{00000000-0006-0000-0000-0000D4000000}">
      <text>
        <r>
          <rPr>
            <sz val="9"/>
            <rFont val="Tahoma"/>
          </rPr>
          <t>¦1¦1¦4¦11¦0¦Null§</t>
        </r>
      </text>
    </comment>
    <comment ref="A611" authorId="0" shapeId="0" xr:uid="{00000000-0006-0000-0000-0000D5000000}">
      <text>
        <r>
          <rPr>
            <sz val="9"/>
            <rFont val="Tahoma"/>
          </rPr>
          <t>¦1¦1¦4¦12¦0¦Null§</t>
        </r>
      </text>
    </comment>
    <comment ref="A613" authorId="0" shapeId="0" xr:uid="{00000000-0006-0000-0000-0000D6000000}">
      <text>
        <r>
          <rPr>
            <sz val="9"/>
            <rFont val="Tahoma"/>
          </rPr>
          <t>¦1¦1¦4¦13¦0¦Null§</t>
        </r>
      </text>
    </comment>
    <comment ref="A615" authorId="0" shapeId="0" xr:uid="{00000000-0006-0000-0000-0000D7000000}">
      <text>
        <r>
          <rPr>
            <sz val="9"/>
            <rFont val="Tahoma"/>
          </rPr>
          <t>¦1¦1¦4¦14¦0¦Null§</t>
        </r>
      </text>
    </comment>
    <comment ref="A617" authorId="0" shapeId="0" xr:uid="{00000000-0006-0000-0000-0000D8000000}">
      <text>
        <r>
          <rPr>
            <sz val="9"/>
            <rFont val="Tahoma"/>
          </rPr>
          <t>¦1¦1¦4¦15¦0¦Null§</t>
        </r>
      </text>
    </comment>
    <comment ref="A619" authorId="0" shapeId="0" xr:uid="{00000000-0006-0000-0000-0000D9000000}">
      <text>
        <r>
          <rPr>
            <sz val="9"/>
            <rFont val="Tahoma"/>
          </rPr>
          <t>¦1¦1¦4¦16¦0¦Null§</t>
        </r>
      </text>
    </comment>
    <comment ref="A621" authorId="0" shapeId="0" xr:uid="{00000000-0006-0000-0000-0000DA000000}">
      <text>
        <r>
          <rPr>
            <sz val="9"/>
            <rFont val="Tahoma"/>
          </rPr>
          <t>¦1¦1¦4¦17¦0¦Null§</t>
        </r>
      </text>
    </comment>
    <comment ref="A623" authorId="0" shapeId="0" xr:uid="{00000000-0006-0000-0000-0000DB000000}">
      <text>
        <r>
          <rPr>
            <sz val="9"/>
            <rFont val="Tahoma"/>
          </rPr>
          <t>¦1¦1¦4¦18¦0¦Null§</t>
        </r>
      </text>
    </comment>
    <comment ref="A625" authorId="0" shapeId="0" xr:uid="{00000000-0006-0000-0000-0000DC000000}">
      <text>
        <r>
          <rPr>
            <sz val="9"/>
            <rFont val="Tahoma"/>
          </rPr>
          <t>¦1¦1¦4¦19¦0¦Null§</t>
        </r>
      </text>
    </comment>
    <comment ref="A627" authorId="0" shapeId="0" xr:uid="{00000000-0006-0000-0000-0000DD000000}">
      <text>
        <r>
          <rPr>
            <sz val="9"/>
            <rFont val="Tahoma"/>
          </rPr>
          <t>¦1¦1¦4¦20¦0¦Null§</t>
        </r>
      </text>
    </comment>
    <comment ref="A629" authorId="0" shapeId="0" xr:uid="{00000000-0006-0000-0000-0000DE000000}">
      <text>
        <r>
          <rPr>
            <sz val="9"/>
            <rFont val="Tahoma"/>
          </rPr>
          <t>¦1¦1¦4¦21¦0¦Null§</t>
        </r>
      </text>
    </comment>
    <comment ref="A631" authorId="0" shapeId="0" xr:uid="{00000000-0006-0000-0000-0000DF000000}">
      <text>
        <r>
          <rPr>
            <sz val="9"/>
            <rFont val="Tahoma"/>
          </rPr>
          <t>¦1¦1¦4¦22¦0¦Null§</t>
        </r>
      </text>
    </comment>
    <comment ref="A659" authorId="0" shapeId="0" xr:uid="{00000000-0006-0000-0000-0000E0000000}">
      <text>
        <r>
          <rPr>
            <sz val="9"/>
            <rFont val="Tahoma"/>
          </rPr>
          <t>¦1¦1¦4¦23¦0¦Null§NewPage</t>
        </r>
      </text>
    </comment>
    <comment ref="A661" authorId="0" shapeId="0" xr:uid="{00000000-0006-0000-0000-0000E1000000}">
      <text>
        <r>
          <rPr>
            <sz val="9"/>
            <rFont val="Tahoma"/>
          </rPr>
          <t>¦1¦1¦4¦24¦0¦Null§</t>
        </r>
      </text>
    </comment>
    <comment ref="A663" authorId="0" shapeId="0" xr:uid="{00000000-0006-0000-0000-0000E2000000}">
      <text>
        <r>
          <rPr>
            <sz val="9"/>
            <rFont val="Tahoma"/>
          </rPr>
          <t>¦1¦1¦4¦25¦0¦Null§</t>
        </r>
      </text>
    </comment>
    <comment ref="A665" authorId="0" shapeId="0" xr:uid="{00000000-0006-0000-0000-0000E3000000}">
      <text>
        <r>
          <rPr>
            <sz val="9"/>
            <rFont val="Tahoma"/>
          </rPr>
          <t>¦1¦1¦4¦26¦0¦Null§</t>
        </r>
      </text>
    </comment>
    <comment ref="A667" authorId="0" shapeId="0" xr:uid="{00000000-0006-0000-0000-0000E4000000}">
      <text>
        <r>
          <rPr>
            <sz val="9"/>
            <rFont val="Tahoma"/>
          </rPr>
          <t>¦1¦1¦4¦27¦0¦Null§</t>
        </r>
      </text>
    </comment>
    <comment ref="A669" authorId="0" shapeId="0" xr:uid="{00000000-0006-0000-0000-0000E5000000}">
      <text>
        <r>
          <rPr>
            <sz val="9"/>
            <rFont val="Tahoma"/>
          </rPr>
          <t>¦1¦1¦4¦28¦0¦Null§</t>
        </r>
      </text>
    </comment>
    <comment ref="A671" authorId="0" shapeId="0" xr:uid="{00000000-0006-0000-0000-0000E6000000}">
      <text>
        <r>
          <rPr>
            <sz val="9"/>
            <rFont val="Tahoma"/>
          </rPr>
          <t>¦1¦1¦4¦29¦0¦Null§</t>
        </r>
      </text>
    </comment>
    <comment ref="A673" authorId="0" shapeId="0" xr:uid="{00000000-0006-0000-0000-0000E7000000}">
      <text>
        <r>
          <rPr>
            <sz val="9"/>
            <rFont val="Tahoma"/>
          </rPr>
          <t>¦1¦1¦4¦30¦0¦Null§</t>
        </r>
      </text>
    </comment>
    <comment ref="A675" authorId="0" shapeId="0" xr:uid="{00000000-0006-0000-0000-0000E8000000}">
      <text>
        <r>
          <rPr>
            <sz val="9"/>
            <rFont val="Tahoma"/>
          </rPr>
          <t>¦1¦1¦4¦31¦1¦Null§</t>
        </r>
      </text>
    </comment>
    <comment ref="A677" authorId="0" shapeId="0" xr:uid="{00000000-0006-0000-0000-0000E9000000}">
      <text>
        <r>
          <rPr>
            <sz val="9"/>
            <rFont val="Tahoma"/>
          </rPr>
          <t>¦1¦1¦4¦32¦0¦Null§</t>
        </r>
      </text>
    </comment>
    <comment ref="A696" authorId="0" shapeId="0" xr:uid="{00000000-0006-0000-0000-0000EA000000}">
      <text>
        <r>
          <rPr>
            <sz val="9"/>
            <rFont val="Tahoma"/>
          </rPr>
          <t>¦1¦1¦4¦33¦0¦Null§</t>
        </r>
      </text>
    </comment>
    <comment ref="A698" authorId="0" shapeId="0" xr:uid="{00000000-0006-0000-0000-0000EB000000}">
      <text>
        <r>
          <rPr>
            <sz val="9"/>
            <rFont val="Tahoma"/>
          </rPr>
          <t>¦1¦1¦4¦34¦0¦Null§</t>
        </r>
      </text>
    </comment>
    <comment ref="A700" authorId="0" shapeId="0" xr:uid="{00000000-0006-0000-0000-0000EC000000}">
      <text>
        <r>
          <rPr>
            <sz val="9"/>
            <rFont val="Tahoma"/>
          </rPr>
          <t>¦1¦1¦4¦35¦0¦Null§</t>
        </r>
      </text>
    </comment>
    <comment ref="A702" authorId="0" shapeId="0" xr:uid="{00000000-0006-0000-0000-0000ED000000}">
      <text>
        <r>
          <rPr>
            <sz val="9"/>
            <rFont val="Tahoma"/>
          </rPr>
          <t>¦1¦1¦4¦36¦0¦Null§</t>
        </r>
      </text>
    </comment>
    <comment ref="A704" authorId="0" shapeId="0" xr:uid="{00000000-0006-0000-0000-0000EE000000}">
      <text>
        <r>
          <rPr>
            <sz val="9"/>
            <rFont val="Tahoma"/>
          </rPr>
          <t>¦1¦1¦4¦37¦0¦Null§</t>
        </r>
      </text>
    </comment>
    <comment ref="A706" authorId="0" shapeId="0" xr:uid="{00000000-0006-0000-0000-0000EF000000}">
      <text>
        <r>
          <rPr>
            <sz val="9"/>
            <rFont val="Tahoma"/>
          </rPr>
          <t>¦1¦1¦4¦38¦0¦Null§</t>
        </r>
      </text>
    </comment>
    <comment ref="A708" authorId="0" shapeId="0" xr:uid="{00000000-0006-0000-0000-0000F0000000}">
      <text>
        <r>
          <rPr>
            <sz val="9"/>
            <rFont val="Tahoma"/>
          </rPr>
          <t>¦1¦1¦4¦39¦0¦Null§</t>
        </r>
      </text>
    </comment>
    <comment ref="A721" authorId="0" shapeId="0" xr:uid="{00000000-0006-0000-0000-0000F1000000}">
      <text>
        <r>
          <rPr>
            <sz val="9"/>
            <rFont val="Tahoma"/>
          </rPr>
          <t>¦1¦1¦4¦40¦0¦Null§</t>
        </r>
      </text>
    </comment>
    <comment ref="A723" authorId="0" shapeId="0" xr:uid="{00000000-0006-0000-0000-0000F2000000}">
      <text>
        <r>
          <rPr>
            <sz val="9"/>
            <rFont val="Tahoma"/>
          </rPr>
          <t>¦1¦1¦4¦41¦2¦Null§</t>
        </r>
      </text>
    </comment>
    <comment ref="A725" authorId="0" shapeId="0" xr:uid="{00000000-0006-0000-0000-0000F3000000}">
      <text>
        <r>
          <rPr>
            <sz val="9"/>
            <rFont val="Tahoma"/>
          </rPr>
          <t>¦1¦1¦4¦42¦0¦Null§</t>
        </r>
      </text>
    </comment>
    <comment ref="A727" authorId="0" shapeId="0" xr:uid="{00000000-0006-0000-0000-0000F4000000}">
      <text>
        <r>
          <rPr>
            <sz val="9"/>
            <rFont val="Tahoma"/>
          </rPr>
          <t>¦1¦1¦4¦43¦0¦Null§</t>
        </r>
      </text>
    </comment>
    <comment ref="A729" authorId="0" shapeId="0" xr:uid="{00000000-0006-0000-0000-0000F5000000}">
      <text>
        <r>
          <rPr>
            <sz val="9"/>
            <rFont val="Tahoma"/>
          </rPr>
          <t>¦1¦1¦4¦44¦0¦Null§</t>
        </r>
      </text>
    </comment>
    <comment ref="A731" authorId="0" shapeId="0" xr:uid="{00000000-0006-0000-0000-0000F6000000}">
      <text>
        <r>
          <rPr>
            <sz val="9"/>
            <rFont val="Tahoma"/>
          </rPr>
          <t>¦1¦1¦4¦45¦0¦Null§</t>
        </r>
      </text>
    </comment>
    <comment ref="A733" authorId="0" shapeId="0" xr:uid="{00000000-0006-0000-0000-0000F7000000}">
      <text>
        <r>
          <rPr>
            <sz val="9"/>
            <rFont val="Tahoma"/>
          </rPr>
          <t>¦1¦1¦4¦46¦0¦Null§</t>
        </r>
      </text>
    </comment>
    <comment ref="A735" authorId="0" shapeId="0" xr:uid="{00000000-0006-0000-0000-0000F8000000}">
      <text>
        <r>
          <rPr>
            <sz val="9"/>
            <rFont val="Tahoma"/>
          </rPr>
          <t>¦1¦1¦4¦47¦0¦Null§</t>
        </r>
      </text>
    </comment>
    <comment ref="A737" authorId="0" shapeId="0" xr:uid="{00000000-0006-0000-0000-0000F9000000}">
      <text>
        <r>
          <rPr>
            <sz val="9"/>
            <rFont val="Tahoma"/>
          </rPr>
          <t>¦1¦1¦4¦48¦0¦Null§</t>
        </r>
      </text>
    </comment>
    <comment ref="A739" authorId="0" shapeId="0" xr:uid="{00000000-0006-0000-0000-0000FA000000}">
      <text>
        <r>
          <rPr>
            <sz val="9"/>
            <rFont val="Tahoma"/>
          </rPr>
          <t>¦1¦1¦4¦49¦0¦Null§</t>
        </r>
      </text>
    </comment>
    <comment ref="A756" authorId="0" shapeId="0" xr:uid="{00000000-0006-0000-0000-0000FB000000}">
      <text>
        <r>
          <rPr>
            <sz val="9"/>
            <rFont val="Tahoma"/>
          </rPr>
          <t>¦1¦1¦4¦50¦0¦Null§</t>
        </r>
      </text>
    </comment>
    <comment ref="A758" authorId="0" shapeId="0" xr:uid="{00000000-0006-0000-0000-0000FC000000}">
      <text>
        <r>
          <rPr>
            <sz val="9"/>
            <rFont val="Tahoma"/>
          </rPr>
          <t>¦1¦1¦4¦51¦0¦Null§</t>
        </r>
      </text>
    </comment>
    <comment ref="A760" authorId="0" shapeId="0" xr:uid="{00000000-0006-0000-0000-0000FD000000}">
      <text>
        <r>
          <rPr>
            <sz val="9"/>
            <rFont val="Tahoma"/>
          </rPr>
          <t>¦1¦1¦4¦52¦0¦Null§</t>
        </r>
      </text>
    </comment>
    <comment ref="A762" authorId="0" shapeId="0" xr:uid="{00000000-0006-0000-0000-0000FE000000}">
      <text>
        <r>
          <rPr>
            <sz val="9"/>
            <rFont val="Tahoma"/>
          </rPr>
          <t>¦1¦1¦4¦53¦0¦Null§</t>
        </r>
      </text>
    </comment>
    <comment ref="A764" authorId="0" shapeId="0" xr:uid="{00000000-0006-0000-0000-0000FF000000}">
      <text>
        <r>
          <rPr>
            <sz val="9"/>
            <rFont val="Tahoma"/>
          </rPr>
          <t>¦1¦1¦4¦54¦0¦Null§</t>
        </r>
      </text>
    </comment>
    <comment ref="A766" authorId="0" shapeId="0" xr:uid="{00000000-0006-0000-0000-000000010000}">
      <text>
        <r>
          <rPr>
            <sz val="9"/>
            <rFont val="Tahoma"/>
          </rPr>
          <t>¦1¦1¦4¦55¦0¦Null§</t>
        </r>
      </text>
    </comment>
    <comment ref="A768" authorId="0" shapeId="0" xr:uid="{00000000-0006-0000-0000-000001010000}">
      <text>
        <r>
          <rPr>
            <sz val="9"/>
            <rFont val="Tahoma"/>
          </rPr>
          <t>¦1¦1¦4¦56¦1¦Null§</t>
        </r>
      </text>
    </comment>
    <comment ref="A784" authorId="0" shapeId="0" xr:uid="{00000000-0006-0000-0000-000002010000}">
      <text>
        <r>
          <rPr>
            <sz val="9"/>
            <rFont val="Tahoma"/>
          </rPr>
          <t>¦1¦1¦4¦57¦0¦Null§</t>
        </r>
      </text>
    </comment>
    <comment ref="A786" authorId="0" shapeId="0" xr:uid="{00000000-0006-0000-0000-000003010000}">
      <text>
        <r>
          <rPr>
            <sz val="9"/>
            <rFont val="Tahoma"/>
          </rPr>
          <t>¦1¦1¦4¦58¦0¦Null§</t>
        </r>
      </text>
    </comment>
    <comment ref="A788" authorId="0" shapeId="0" xr:uid="{00000000-0006-0000-0000-000004010000}">
      <text>
        <r>
          <rPr>
            <sz val="9"/>
            <rFont val="Tahoma"/>
          </rPr>
          <t>¦1¦1¦4¦59¦0¦Null§</t>
        </r>
      </text>
    </comment>
    <comment ref="A790" authorId="0" shapeId="0" xr:uid="{00000000-0006-0000-0000-000005010000}">
      <text>
        <r>
          <rPr>
            <sz val="9"/>
            <rFont val="Tahoma"/>
          </rPr>
          <t>¦1¦1¦4¦60¦1¦Null§</t>
        </r>
      </text>
    </comment>
    <comment ref="A792" authorId="0" shapeId="0" xr:uid="{00000000-0006-0000-0000-000006010000}">
      <text>
        <r>
          <rPr>
            <sz val="9"/>
            <rFont val="Tahoma"/>
          </rPr>
          <t>¦1¦1¦4¦61¦1¦Null§</t>
        </r>
      </text>
    </comment>
    <comment ref="A794" authorId="0" shapeId="0" xr:uid="{00000000-0006-0000-0000-000007010000}">
      <text>
        <r>
          <rPr>
            <sz val="9"/>
            <rFont val="Tahoma"/>
          </rPr>
          <t>¦1¦1¦4¦62¦0¦Null§</t>
        </r>
      </text>
    </comment>
    <comment ref="A796" authorId="0" shapeId="0" xr:uid="{00000000-0006-0000-0000-000008010000}">
      <text>
        <r>
          <rPr>
            <sz val="9"/>
            <rFont val="Tahoma"/>
          </rPr>
          <t>¦1¦1¦4¦63¦0¦Null§</t>
        </r>
      </text>
    </comment>
    <comment ref="A798" authorId="0" shapeId="0" xr:uid="{00000000-0006-0000-0000-000009010000}">
      <text>
        <r>
          <rPr>
            <sz val="9"/>
            <rFont val="Tahoma"/>
          </rPr>
          <t>¦1¦1¦4¦64¦0¦Null§</t>
        </r>
      </text>
    </comment>
    <comment ref="A800" authorId="0" shapeId="0" xr:uid="{00000000-0006-0000-0000-00000A010000}">
      <text>
        <r>
          <rPr>
            <sz val="9"/>
            <rFont val="Tahoma"/>
          </rPr>
          <t>¦1¦1¦4¦65¦0¦Null§</t>
        </r>
      </text>
    </comment>
    <comment ref="A802" authorId="0" shapeId="0" xr:uid="{00000000-0006-0000-0000-00000B010000}">
      <text>
        <r>
          <rPr>
            <sz val="9"/>
            <rFont val="Tahoma"/>
          </rPr>
          <t>¦1¦1¦4¦66¦0¦Null§</t>
        </r>
      </text>
    </comment>
    <comment ref="A804" authorId="0" shapeId="0" xr:uid="{00000000-0006-0000-0000-00000C010000}">
      <text>
        <r>
          <rPr>
            <sz val="9"/>
            <rFont val="Tahoma"/>
          </rPr>
          <t>¦1¦1¦4¦67¦1¦Null§</t>
        </r>
      </text>
    </comment>
    <comment ref="A806" authorId="0" shapeId="0" xr:uid="{00000000-0006-0000-0000-00000D010000}">
      <text>
        <r>
          <rPr>
            <sz val="9"/>
            <rFont val="Tahoma"/>
          </rPr>
          <t>¦1¦1¦4¦68¦0¦Null§</t>
        </r>
      </text>
    </comment>
    <comment ref="A808" authorId="0" shapeId="0" xr:uid="{00000000-0006-0000-0000-00000E010000}">
      <text>
        <r>
          <rPr>
            <sz val="9"/>
            <rFont val="Tahoma"/>
          </rPr>
          <t>¦1¦1¦4¦69¦0¦Null§</t>
        </r>
      </text>
    </comment>
    <comment ref="A810" authorId="0" shapeId="0" xr:uid="{00000000-0006-0000-0000-00000F010000}">
      <text>
        <r>
          <rPr>
            <sz val="9"/>
            <rFont val="Tahoma"/>
          </rPr>
          <t>¦1¦1¦4¦70¦0¦Null§</t>
        </r>
      </text>
    </comment>
    <comment ref="A812" authorId="0" shapeId="0" xr:uid="{00000000-0006-0000-0000-000010010000}">
      <text>
        <r>
          <rPr>
            <sz val="9"/>
            <rFont val="Tahoma"/>
          </rPr>
          <t>¦1¦1¦4¦71¦1¦Null§</t>
        </r>
      </text>
    </comment>
    <comment ref="A814" authorId="0" shapeId="0" xr:uid="{00000000-0006-0000-0000-000011010000}">
      <text>
        <r>
          <rPr>
            <sz val="9"/>
            <rFont val="Tahoma"/>
          </rPr>
          <t>¦1¦1¦4¦72¦0¦Null§</t>
        </r>
      </text>
    </comment>
    <comment ref="A816" authorId="0" shapeId="0" xr:uid="{00000000-0006-0000-0000-000012010000}">
      <text>
        <r>
          <rPr>
            <sz val="9"/>
            <rFont val="Tahoma"/>
          </rPr>
          <t>¦1¦1¦4¦73¦0¦Null§</t>
        </r>
      </text>
    </comment>
    <comment ref="A825" authorId="0" shapeId="0" xr:uid="{00000000-0006-0000-0000-000013010000}">
      <text>
        <r>
          <rPr>
            <sz val="9"/>
            <rFont val="Tahoma"/>
          </rPr>
          <t>¦1¦1¦5¦1¦2¦Null§SubSection</t>
        </r>
      </text>
    </comment>
    <comment ref="A827" authorId="0" shapeId="0" xr:uid="{00000000-0006-0000-0000-000014010000}">
      <text>
        <r>
          <rPr>
            <sz val="9"/>
            <rFont val="Tahoma"/>
          </rPr>
          <t>¦1¦1¦5¦2¦2¦Null§</t>
        </r>
      </text>
    </comment>
    <comment ref="A829" authorId="0" shapeId="0" xr:uid="{00000000-0006-0000-0000-000015010000}">
      <text>
        <r>
          <rPr>
            <sz val="9"/>
            <rFont val="Tahoma"/>
          </rPr>
          <t>¦1¦1¦5¦3¦1¦Null§</t>
        </r>
      </text>
    </comment>
    <comment ref="A831" authorId="0" shapeId="0" xr:uid="{00000000-0006-0000-0000-000016010000}">
      <text>
        <r>
          <rPr>
            <sz val="9"/>
            <rFont val="Tahoma"/>
          </rPr>
          <t>¦1¦1¦5¦4¦0¦Null§</t>
        </r>
      </text>
    </comment>
    <comment ref="A833" authorId="0" shapeId="0" xr:uid="{00000000-0006-0000-0000-000017010000}">
      <text>
        <r>
          <rPr>
            <sz val="9"/>
            <rFont val="Tahoma"/>
          </rPr>
          <t>¦1¦1¦5¦5¦0¦Null§</t>
        </r>
      </text>
    </comment>
    <comment ref="A835" authorId="0" shapeId="0" xr:uid="{00000000-0006-0000-0000-000018010000}">
      <text>
        <r>
          <rPr>
            <sz val="9"/>
            <rFont val="Tahoma"/>
          </rPr>
          <t>¦1¦1¦5¦6¦0¦Null§</t>
        </r>
      </text>
    </comment>
    <comment ref="A837" authorId="0" shapeId="0" xr:uid="{00000000-0006-0000-0000-000019010000}">
      <text>
        <r>
          <rPr>
            <sz val="9"/>
            <rFont val="Tahoma"/>
          </rPr>
          <t>¦1¦1¦5¦7¦0¦Null§</t>
        </r>
      </text>
    </comment>
    <comment ref="A839" authorId="0" shapeId="0" xr:uid="{00000000-0006-0000-0000-00001A010000}">
      <text>
        <r>
          <rPr>
            <sz val="9"/>
            <rFont val="Tahoma"/>
          </rPr>
          <t>¦1¦1¦5¦8¦2¦Null§</t>
        </r>
      </text>
    </comment>
    <comment ref="A841" authorId="0" shapeId="0" xr:uid="{00000000-0006-0000-0000-00001B010000}">
      <text>
        <r>
          <rPr>
            <sz val="9"/>
            <rFont val="Tahoma"/>
          </rPr>
          <t>¦1¦1¦5¦9¦2¦Null§</t>
        </r>
      </text>
    </comment>
    <comment ref="A843" authorId="0" shapeId="0" xr:uid="{00000000-0006-0000-0000-00001C010000}">
      <text>
        <r>
          <rPr>
            <sz val="9"/>
            <rFont val="Tahoma"/>
          </rPr>
          <t>¦1¦1¦5¦10¦0¦Null§</t>
        </r>
      </text>
    </comment>
    <comment ref="A845" authorId="0" shapeId="0" xr:uid="{00000000-0006-0000-0000-00001D010000}">
      <text>
        <r>
          <rPr>
            <sz val="9"/>
            <rFont val="Tahoma"/>
          </rPr>
          <t>¦1¦1¦5¦11¦0¦Null§</t>
        </r>
      </text>
    </comment>
    <comment ref="A847" authorId="0" shapeId="0" xr:uid="{00000000-0006-0000-0000-00001E010000}">
      <text>
        <r>
          <rPr>
            <sz val="9"/>
            <rFont val="Tahoma"/>
          </rPr>
          <t>¦1¦1¦5¦12¦0¦Null§</t>
        </r>
      </text>
    </comment>
    <comment ref="A849" authorId="0" shapeId="0" xr:uid="{00000000-0006-0000-0000-00001F010000}">
      <text>
        <r>
          <rPr>
            <sz val="9"/>
            <rFont val="Tahoma"/>
          </rPr>
          <t>¦1¦1¦5¦13¦0¦Null§</t>
        </r>
      </text>
    </comment>
    <comment ref="A851" authorId="0" shapeId="0" xr:uid="{00000000-0006-0000-0000-000020010000}">
      <text>
        <r>
          <rPr>
            <sz val="9"/>
            <rFont val="Tahoma"/>
          </rPr>
          <t>¦1¦1¦5¦14¦0¦Null§</t>
        </r>
      </text>
    </comment>
    <comment ref="A853" authorId="0" shapeId="0" xr:uid="{00000000-0006-0000-0000-000021010000}">
      <text>
        <r>
          <rPr>
            <sz val="9"/>
            <rFont val="Tahoma"/>
          </rPr>
          <t>¦1¦1¦5¦15¦1¦Null§</t>
        </r>
      </text>
    </comment>
    <comment ref="A855" authorId="0" shapeId="0" xr:uid="{00000000-0006-0000-0000-000022010000}">
      <text>
        <r>
          <rPr>
            <sz val="9"/>
            <rFont val="Tahoma"/>
          </rPr>
          <t>¦1¦1¦5¦16¦0¦Null§</t>
        </r>
      </text>
    </comment>
    <comment ref="A880" authorId="0" shapeId="0" xr:uid="{00000000-0006-0000-0000-000023010000}">
      <text>
        <r>
          <rPr>
            <sz val="9"/>
            <rFont val="Tahoma"/>
          </rPr>
          <t>¦1¦1¦5¦17¦0¦Null§NewPage</t>
        </r>
      </text>
    </comment>
    <comment ref="A882" authorId="0" shapeId="0" xr:uid="{00000000-0006-0000-0000-000024010000}">
      <text>
        <r>
          <rPr>
            <sz val="9"/>
            <rFont val="Tahoma"/>
          </rPr>
          <t>¦1¦1¦5¦18¦0¦Null§</t>
        </r>
      </text>
    </comment>
    <comment ref="A884" authorId="0" shapeId="0" xr:uid="{00000000-0006-0000-0000-000025010000}">
      <text>
        <r>
          <rPr>
            <sz val="9"/>
            <rFont val="Tahoma"/>
          </rPr>
          <t>¦1¦1¦5¦19¦0¦Null§</t>
        </r>
      </text>
    </comment>
    <comment ref="A886" authorId="0" shapeId="0" xr:uid="{00000000-0006-0000-0000-000026010000}">
      <text>
        <r>
          <rPr>
            <sz val="9"/>
            <rFont val="Tahoma"/>
          </rPr>
          <t>¦1¦1¦5¦20¦0¦Null§</t>
        </r>
      </text>
    </comment>
    <comment ref="A888" authorId="0" shapeId="0" xr:uid="{00000000-0006-0000-0000-000027010000}">
      <text>
        <r>
          <rPr>
            <sz val="9"/>
            <rFont val="Tahoma"/>
          </rPr>
          <t>¦1¦1¦5¦21¦0¦Null§</t>
        </r>
      </text>
    </comment>
    <comment ref="A890" authorId="0" shapeId="0" xr:uid="{00000000-0006-0000-0000-000028010000}">
      <text>
        <r>
          <rPr>
            <sz val="9"/>
            <rFont val="Tahoma"/>
          </rPr>
          <t>¦1¦1¦5¦22¦0¦Null§</t>
        </r>
      </text>
    </comment>
    <comment ref="A892" authorId="0" shapeId="0" xr:uid="{00000000-0006-0000-0000-000029010000}">
      <text>
        <r>
          <rPr>
            <sz val="9"/>
            <rFont val="Tahoma"/>
          </rPr>
          <t>¦1¦1¦5¦23¦0¦Null§</t>
        </r>
      </text>
    </comment>
    <comment ref="A894" authorId="0" shapeId="0" xr:uid="{00000000-0006-0000-0000-00002A010000}">
      <text>
        <r>
          <rPr>
            <sz val="9"/>
            <rFont val="Tahoma"/>
          </rPr>
          <t>¦1¦1¦5¦24¦0¦Null§</t>
        </r>
      </text>
    </comment>
    <comment ref="A896" authorId="0" shapeId="0" xr:uid="{00000000-0006-0000-0000-00002B010000}">
      <text>
        <r>
          <rPr>
            <sz val="9"/>
            <rFont val="Tahoma"/>
          </rPr>
          <t>¦1¦1¦5¦25¦1¦Null§</t>
        </r>
      </text>
    </comment>
    <comment ref="A898" authorId="0" shapeId="0" xr:uid="{00000000-0006-0000-0000-00002C010000}">
      <text>
        <r>
          <rPr>
            <sz val="9"/>
            <rFont val="Tahoma"/>
          </rPr>
          <t>¦1¦1¦5¦26¦1¦Null§</t>
        </r>
      </text>
    </comment>
    <comment ref="A900" authorId="0" shapeId="0" xr:uid="{00000000-0006-0000-0000-00002D010000}">
      <text>
        <r>
          <rPr>
            <sz val="9"/>
            <rFont val="Tahoma"/>
          </rPr>
          <t>¦1¦1¦5¦27¦0¦Null§</t>
        </r>
      </text>
    </comment>
    <comment ref="A902" authorId="0" shapeId="0" xr:uid="{00000000-0006-0000-0000-00002E010000}">
      <text>
        <r>
          <rPr>
            <sz val="9"/>
            <rFont val="Tahoma"/>
          </rPr>
          <t>¦1¦1¦5¦28¦0¦Null§</t>
        </r>
      </text>
    </comment>
    <comment ref="A904" authorId="0" shapeId="0" xr:uid="{00000000-0006-0000-0000-00002F010000}">
      <text>
        <r>
          <rPr>
            <sz val="9"/>
            <rFont val="Tahoma"/>
          </rPr>
          <t>¦1¦1¦5¦29¦0¦Null§</t>
        </r>
      </text>
    </comment>
    <comment ref="A906" authorId="0" shapeId="0" xr:uid="{00000000-0006-0000-0000-000030010000}">
      <text>
        <r>
          <rPr>
            <sz val="9"/>
            <rFont val="Tahoma"/>
          </rPr>
          <t>¦1¦1¦5¦30¦0¦Null§</t>
        </r>
      </text>
    </comment>
    <comment ref="A908" authorId="0" shapeId="0" xr:uid="{00000000-0006-0000-0000-000031010000}">
      <text>
        <r>
          <rPr>
            <sz val="9"/>
            <rFont val="Tahoma"/>
          </rPr>
          <t>¦1¦1¦5¦31¦0¦Null§</t>
        </r>
      </text>
    </comment>
    <comment ref="A910" authorId="0" shapeId="0" xr:uid="{00000000-0006-0000-0000-000032010000}">
      <text>
        <r>
          <rPr>
            <sz val="9"/>
            <rFont val="Tahoma"/>
          </rPr>
          <t>¦1¦1¦5¦32¦0¦Null§</t>
        </r>
      </text>
    </comment>
    <comment ref="A912" authorId="0" shapeId="0" xr:uid="{00000000-0006-0000-0000-000033010000}">
      <text>
        <r>
          <rPr>
            <sz val="9"/>
            <rFont val="Tahoma"/>
          </rPr>
          <t>¦1¦1¦5¦33¦0¦Null§</t>
        </r>
      </text>
    </comment>
    <comment ref="A914" authorId="0" shapeId="0" xr:uid="{00000000-0006-0000-0000-000034010000}">
      <text>
        <r>
          <rPr>
            <sz val="9"/>
            <rFont val="Tahoma"/>
          </rPr>
          <t>¦1¦1¦5¦34¦1¦Null§</t>
        </r>
      </text>
    </comment>
    <comment ref="A916" authorId="0" shapeId="0" xr:uid="{00000000-0006-0000-0000-000035010000}">
      <text>
        <r>
          <rPr>
            <sz val="9"/>
            <rFont val="Tahoma"/>
          </rPr>
          <t>¦1¦1¦5¦35¦1¦Null§</t>
        </r>
      </text>
    </comment>
    <comment ref="A918" authorId="0" shapeId="0" xr:uid="{00000000-0006-0000-0000-000036010000}">
      <text>
        <r>
          <rPr>
            <sz val="9"/>
            <rFont val="Tahoma"/>
          </rPr>
          <t>¦1¦1¦5¦36¦0¦Null§</t>
        </r>
      </text>
    </comment>
    <comment ref="A920" authorId="0" shapeId="0" xr:uid="{00000000-0006-0000-0000-000037010000}">
      <text>
        <r>
          <rPr>
            <sz val="9"/>
            <rFont val="Tahoma"/>
          </rPr>
          <t>¦1¦1¦5¦37¦0¦Null§</t>
        </r>
      </text>
    </comment>
    <comment ref="A922" authorId="0" shapeId="0" xr:uid="{00000000-0006-0000-0000-000038010000}">
      <text>
        <r>
          <rPr>
            <sz val="9"/>
            <rFont val="Tahoma"/>
          </rPr>
          <t>¦1¦1¦5¦38¦0¦Null§</t>
        </r>
      </text>
    </comment>
    <comment ref="A934" authorId="0" shapeId="0" xr:uid="{00000000-0006-0000-0000-000039010000}">
      <text>
        <r>
          <rPr>
            <sz val="9"/>
            <rFont val="Tahoma"/>
          </rPr>
          <t>¦1¦1¦5¦39¦0¦Null§</t>
        </r>
      </text>
    </comment>
    <comment ref="A936" authorId="0" shapeId="0" xr:uid="{00000000-0006-0000-0000-00003A010000}">
      <text>
        <r>
          <rPr>
            <sz val="9"/>
            <rFont val="Tahoma"/>
          </rPr>
          <t>¦1¦1¦5¦40¦0¦Null§</t>
        </r>
      </text>
    </comment>
    <comment ref="A938" authorId="0" shapeId="0" xr:uid="{00000000-0006-0000-0000-00003B010000}">
      <text>
        <r>
          <rPr>
            <sz val="9"/>
            <rFont val="Tahoma"/>
          </rPr>
          <t>¦1¦1¦5¦41¦0¦Null§</t>
        </r>
      </text>
    </comment>
    <comment ref="A940" authorId="0" shapeId="0" xr:uid="{00000000-0006-0000-0000-00003C010000}">
      <text>
        <r>
          <rPr>
            <sz val="9"/>
            <rFont val="Tahoma"/>
          </rPr>
          <t>¦1¦1¦5¦42¦0¦Null§</t>
        </r>
      </text>
    </comment>
    <comment ref="A942" authorId="0" shapeId="0" xr:uid="{00000000-0006-0000-0000-00003D010000}">
      <text>
        <r>
          <rPr>
            <sz val="9"/>
            <rFont val="Tahoma"/>
          </rPr>
          <t>¦1¦1¦5¦43¦0¦Null§</t>
        </r>
      </text>
    </comment>
    <comment ref="A944" authorId="0" shapeId="0" xr:uid="{00000000-0006-0000-0000-00003E010000}">
      <text>
        <r>
          <rPr>
            <sz val="9"/>
            <rFont val="Tahoma"/>
          </rPr>
          <t>¦1¦1¦5¦44¦0¦Null§</t>
        </r>
      </text>
    </comment>
    <comment ref="A946" authorId="0" shapeId="0" xr:uid="{00000000-0006-0000-0000-00003F010000}">
      <text>
        <r>
          <rPr>
            <sz val="9"/>
            <rFont val="Tahoma"/>
          </rPr>
          <t>¦1¦1¦5¦45¦0¦Null§</t>
        </r>
      </text>
    </comment>
    <comment ref="A948" authorId="0" shapeId="0" xr:uid="{00000000-0006-0000-0000-000040010000}">
      <text>
        <r>
          <rPr>
            <sz val="9"/>
            <rFont val="Tahoma"/>
          </rPr>
          <t>¦1¦1¦5¦46¦0¦Null§</t>
        </r>
      </text>
    </comment>
    <comment ref="A950" authorId="0" shapeId="0" xr:uid="{00000000-0006-0000-0000-000041010000}">
      <text>
        <r>
          <rPr>
            <sz val="9"/>
            <rFont val="Tahoma"/>
          </rPr>
          <t>¦1¦1¦5¦47¦0¦Null§</t>
        </r>
      </text>
    </comment>
    <comment ref="A952" authorId="0" shapeId="0" xr:uid="{00000000-0006-0000-0000-000042010000}">
      <text>
        <r>
          <rPr>
            <sz val="9"/>
            <rFont val="Tahoma"/>
          </rPr>
          <t>¦1¦1¦5¦48¦0¦Null§</t>
        </r>
      </text>
    </comment>
    <comment ref="A954" authorId="0" shapeId="0" xr:uid="{00000000-0006-0000-0000-000043010000}">
      <text>
        <r>
          <rPr>
            <sz val="9"/>
            <rFont val="Tahoma"/>
          </rPr>
          <t>¦1¦1¦5¦49¦0¦Null§</t>
        </r>
      </text>
    </comment>
    <comment ref="A982" authorId="0" shapeId="0" xr:uid="{00000000-0006-0000-0000-000044010000}">
      <text>
        <r>
          <rPr>
            <sz val="9"/>
            <rFont val="Tahoma"/>
          </rPr>
          <t>¦1¦1¦6¦1¦2¦Null§SubSection</t>
        </r>
      </text>
    </comment>
    <comment ref="A984" authorId="0" shapeId="0" xr:uid="{00000000-0006-0000-0000-000045010000}">
      <text>
        <r>
          <rPr>
            <sz val="9"/>
            <rFont val="Tahoma"/>
          </rPr>
          <t>¦1¦1¦6¦2¦2¦Null§</t>
        </r>
      </text>
    </comment>
    <comment ref="A986" authorId="0" shapeId="0" xr:uid="{00000000-0006-0000-0000-000046010000}">
      <text>
        <r>
          <rPr>
            <sz val="9"/>
            <rFont val="Tahoma"/>
          </rPr>
          <t>¦1¦1¦6¦3¦2¦Null§</t>
        </r>
      </text>
    </comment>
    <comment ref="A988" authorId="0" shapeId="0" xr:uid="{00000000-0006-0000-0000-000047010000}">
      <text>
        <r>
          <rPr>
            <sz val="9"/>
            <rFont val="Tahoma"/>
          </rPr>
          <t>¦1¦1¦6¦4¦0¦Null§</t>
        </r>
      </text>
    </comment>
    <comment ref="A990" authorId="0" shapeId="0" xr:uid="{00000000-0006-0000-0000-000048010000}">
      <text>
        <r>
          <rPr>
            <sz val="9"/>
            <rFont val="Tahoma"/>
          </rPr>
          <t>¦1¦1¦6¦5¦0¦Null§</t>
        </r>
      </text>
    </comment>
    <comment ref="A992" authorId="0" shapeId="0" xr:uid="{00000000-0006-0000-0000-000049010000}">
      <text>
        <r>
          <rPr>
            <sz val="9"/>
            <rFont val="Tahoma"/>
          </rPr>
          <t>¦1¦1¦6¦6¦0¦Null§</t>
        </r>
      </text>
    </comment>
    <comment ref="A994" authorId="0" shapeId="0" xr:uid="{00000000-0006-0000-0000-00004A010000}">
      <text>
        <r>
          <rPr>
            <sz val="9"/>
            <rFont val="Tahoma"/>
          </rPr>
          <t>¦1¦1¦6¦7¦0¦Null§</t>
        </r>
      </text>
    </comment>
    <comment ref="A996" authorId="0" shapeId="0" xr:uid="{00000000-0006-0000-0000-00004B010000}">
      <text>
        <r>
          <rPr>
            <sz val="9"/>
            <rFont val="Tahoma"/>
          </rPr>
          <t>¦1¦1¦6¦8¦0¦Null§</t>
        </r>
      </text>
    </comment>
    <comment ref="A998" authorId="0" shapeId="0" xr:uid="{00000000-0006-0000-0000-00004C010000}">
      <text>
        <r>
          <rPr>
            <sz val="9"/>
            <rFont val="Tahoma"/>
          </rPr>
          <t>¦1¦1¦6¦9¦0¦Null§</t>
        </r>
      </text>
    </comment>
    <comment ref="A1000" authorId="0" shapeId="0" xr:uid="{00000000-0006-0000-0000-00004D010000}">
      <text>
        <r>
          <rPr>
            <sz val="9"/>
            <rFont val="Tahoma"/>
          </rPr>
          <t>¦1¦1¦6¦10¦0¦Null§</t>
        </r>
      </text>
    </comment>
    <comment ref="A1002" authorId="0" shapeId="0" xr:uid="{00000000-0006-0000-0000-00004E010000}">
      <text>
        <r>
          <rPr>
            <sz val="9"/>
            <rFont val="Tahoma"/>
          </rPr>
          <t>¦1¦1¦6¦11¦0¦Null§</t>
        </r>
      </text>
    </comment>
    <comment ref="A1004" authorId="0" shapeId="0" xr:uid="{00000000-0006-0000-0000-00004F010000}">
      <text>
        <r>
          <rPr>
            <sz val="9"/>
            <rFont val="Tahoma"/>
          </rPr>
          <t>¦1¦1¦6¦12¦0¦Null§</t>
        </r>
      </text>
    </comment>
    <comment ref="A1006" authorId="0" shapeId="0" xr:uid="{00000000-0006-0000-0000-000050010000}">
      <text>
        <r>
          <rPr>
            <sz val="9"/>
            <rFont val="Tahoma"/>
          </rPr>
          <t>¦1¦1¦6¦13¦0¦Null§</t>
        </r>
      </text>
    </comment>
    <comment ref="A1008" authorId="0" shapeId="0" xr:uid="{00000000-0006-0000-0000-000051010000}">
      <text>
        <r>
          <rPr>
            <sz val="9"/>
            <rFont val="Tahoma"/>
          </rPr>
          <t>¦1¦1¦6¦14¦0¦Null§</t>
        </r>
      </text>
    </comment>
    <comment ref="A1010" authorId="0" shapeId="0" xr:uid="{00000000-0006-0000-0000-000052010000}">
      <text>
        <r>
          <rPr>
            <sz val="9"/>
            <rFont val="Tahoma"/>
          </rPr>
          <t>¦1¦1¦6¦15¦0¦Null§</t>
        </r>
      </text>
    </comment>
    <comment ref="A1012" authorId="0" shapeId="0" xr:uid="{00000000-0006-0000-0000-000053010000}">
      <text>
        <r>
          <rPr>
            <sz val="9"/>
            <rFont val="Tahoma"/>
          </rPr>
          <t>¦1¦1¦6¦16¦0¦Null§</t>
        </r>
      </text>
    </comment>
    <comment ref="A1014" authorId="0" shapeId="0" xr:uid="{00000000-0006-0000-0000-000054010000}">
      <text>
        <r>
          <rPr>
            <sz val="9"/>
            <rFont val="Tahoma"/>
          </rPr>
          <t>¦1¦1¦6¦17¦0¦Null§</t>
        </r>
      </text>
    </comment>
    <comment ref="A1024" authorId="0" shapeId="0" xr:uid="{00000000-0006-0000-0000-000055010000}">
      <text>
        <r>
          <rPr>
            <sz val="9"/>
            <rFont val="Tahoma"/>
          </rPr>
          <t>¦1¦1¦6¦18¦0¦Null§</t>
        </r>
      </text>
    </comment>
    <comment ref="A1027" authorId="0" shapeId="0" xr:uid="{00000000-0006-0000-0000-000057010000}">
      <text>
        <r>
          <rPr>
            <sz val="9"/>
            <rFont val="Tahoma"/>
          </rPr>
          <t>¦1¦1¦6¦20¦0¦Null§</t>
        </r>
      </text>
    </comment>
    <comment ref="A1029" authorId="0" shapeId="0" xr:uid="{00000000-0006-0000-0000-000058010000}">
      <text>
        <r>
          <rPr>
            <sz val="9"/>
            <rFont val="Tahoma"/>
          </rPr>
          <t>¦1¦1¦6¦21¦0¦Null§</t>
        </r>
      </text>
    </comment>
    <comment ref="A1031" authorId="0" shapeId="0" xr:uid="{00000000-0006-0000-0000-000059010000}">
      <text>
        <r>
          <rPr>
            <sz val="9"/>
            <rFont val="Tahoma"/>
          </rPr>
          <t>¦1¦1¦6¦22¦0¦Null§</t>
        </r>
      </text>
    </comment>
    <comment ref="A1033" authorId="0" shapeId="0" xr:uid="{00000000-0006-0000-0000-00005A010000}">
      <text>
        <r>
          <rPr>
            <sz val="9"/>
            <rFont val="Tahoma"/>
          </rPr>
          <t>¦1¦1¦6¦23¦0¦Null§</t>
        </r>
      </text>
    </comment>
    <comment ref="A1035" authorId="0" shapeId="0" xr:uid="{00000000-0006-0000-0000-00005B010000}">
      <text>
        <r>
          <rPr>
            <sz val="9"/>
            <rFont val="Tahoma"/>
          </rPr>
          <t>¦1¦1¦6¦24¦0¦Null§</t>
        </r>
      </text>
    </comment>
    <comment ref="A1037" authorId="0" shapeId="0" xr:uid="{00000000-0006-0000-0000-00005C010000}">
      <text>
        <r>
          <rPr>
            <sz val="9"/>
            <rFont val="Tahoma"/>
          </rPr>
          <t>¦1¦1¦6¦25¦0¦Null§</t>
        </r>
      </text>
    </comment>
    <comment ref="A1039" authorId="0" shapeId="0" xr:uid="{00000000-0006-0000-0000-00005D010000}">
      <text>
        <r>
          <rPr>
            <sz val="9"/>
            <rFont val="Tahoma"/>
          </rPr>
          <t>¦1¦1¦6¦26¦0¦Null§</t>
        </r>
      </text>
    </comment>
    <comment ref="A1041" authorId="0" shapeId="0" xr:uid="{00000000-0006-0000-0000-00005E010000}">
      <text>
        <r>
          <rPr>
            <sz val="9"/>
            <rFont val="Tahoma"/>
          </rPr>
          <t>¦1¦1¦6¦27¦1¦Null§</t>
        </r>
      </text>
    </comment>
    <comment ref="A1043" authorId="0" shapeId="0" xr:uid="{00000000-0006-0000-0000-00005F010000}">
      <text>
        <r>
          <rPr>
            <sz val="9"/>
            <rFont val="Tahoma"/>
          </rPr>
          <t>¦1¦1¦6¦28¦1¦Null§</t>
        </r>
      </text>
    </comment>
    <comment ref="A1045" authorId="0" shapeId="0" xr:uid="{00000000-0006-0000-0000-000060010000}">
      <text>
        <r>
          <rPr>
            <sz val="9"/>
            <rFont val="Tahoma"/>
          </rPr>
          <t>¦1¦1¦6¦29¦0¦Null§</t>
        </r>
      </text>
    </comment>
    <comment ref="A1055" authorId="0" shapeId="0" xr:uid="{00000000-0006-0000-0000-000061010000}">
      <text>
        <r>
          <rPr>
            <sz val="9"/>
            <rFont val="Tahoma"/>
          </rPr>
          <t>¦1¦1¦6¦30¦0¦Null§</t>
        </r>
      </text>
    </comment>
    <comment ref="A1057" authorId="0" shapeId="0" xr:uid="{00000000-0006-0000-0000-000062010000}">
      <text>
        <r>
          <rPr>
            <sz val="9"/>
            <rFont val="Tahoma"/>
          </rPr>
          <t>¦1¦1¦6¦31¦0¦Null§</t>
        </r>
      </text>
    </comment>
    <comment ref="A1059" authorId="0" shapeId="0" xr:uid="{00000000-0006-0000-0000-000063010000}">
      <text>
        <r>
          <rPr>
            <sz val="9"/>
            <rFont val="Tahoma"/>
          </rPr>
          <t>¦1¦1¦6¦32¦0¦Null§</t>
        </r>
      </text>
    </comment>
    <comment ref="A1061" authorId="0" shapeId="0" xr:uid="{00000000-0006-0000-0000-000064010000}">
      <text>
        <r>
          <rPr>
            <sz val="9"/>
            <rFont val="Tahoma"/>
          </rPr>
          <t>¦1¦1¦6¦33¦0¦Null§</t>
        </r>
      </text>
    </comment>
    <comment ref="A1063" authorId="0" shapeId="0" xr:uid="{00000000-0006-0000-0000-000065010000}">
      <text>
        <r>
          <rPr>
            <sz val="9"/>
            <rFont val="Tahoma"/>
          </rPr>
          <t>¦1¦1¦6¦34¦0¦Null§</t>
        </r>
      </text>
    </comment>
    <comment ref="A1065" authorId="0" shapeId="0" xr:uid="{00000000-0006-0000-0000-000066010000}">
      <text>
        <r>
          <rPr>
            <sz val="9"/>
            <rFont val="Tahoma"/>
          </rPr>
          <t>¦1¦1¦6¦35¦0¦Null§</t>
        </r>
      </text>
    </comment>
    <comment ref="A1067" authorId="0" shapeId="0" xr:uid="{00000000-0006-0000-0000-000067010000}">
      <text>
        <r>
          <rPr>
            <sz val="9"/>
            <rFont val="Tahoma"/>
          </rPr>
          <t>¦1¦1¦6¦36¦1¦Null§</t>
        </r>
      </text>
    </comment>
    <comment ref="A1069" authorId="0" shapeId="0" xr:uid="{00000000-0006-0000-0000-000068010000}">
      <text>
        <r>
          <rPr>
            <sz val="9"/>
            <rFont val="Tahoma"/>
          </rPr>
          <t>¦1¦1¦6¦37¦1¦Null§</t>
        </r>
      </text>
    </comment>
    <comment ref="A1071" authorId="0" shapeId="0" xr:uid="{00000000-0006-0000-0000-000069010000}">
      <text>
        <r>
          <rPr>
            <sz val="9"/>
            <rFont val="Tahoma"/>
          </rPr>
          <t>¦1¦1¦6¦38¦0¦Null§</t>
        </r>
      </text>
    </comment>
    <comment ref="A1073" authorId="0" shapeId="0" xr:uid="{00000000-0006-0000-0000-00006A010000}">
      <text>
        <r>
          <rPr>
            <sz val="9"/>
            <rFont val="Tahoma"/>
          </rPr>
          <t>¦1¦1¦6¦39¦0¦Null§</t>
        </r>
      </text>
    </comment>
    <comment ref="A1075" authorId="0" shapeId="0" xr:uid="{00000000-0006-0000-0000-00006B010000}">
      <text>
        <r>
          <rPr>
            <sz val="9"/>
            <rFont val="Tahoma"/>
          </rPr>
          <t>¦1¦1¦6¦40¦0¦Null§</t>
        </r>
      </text>
    </comment>
    <comment ref="A1077" authorId="0" shapeId="0" xr:uid="{00000000-0006-0000-0000-00006C010000}">
      <text>
        <r>
          <rPr>
            <sz val="9"/>
            <rFont val="Tahoma"/>
          </rPr>
          <t>¦1¦1¦6¦41¦0¦Null§</t>
        </r>
      </text>
    </comment>
    <comment ref="A1079" authorId="0" shapeId="0" xr:uid="{00000000-0006-0000-0000-00006D010000}">
      <text>
        <r>
          <rPr>
            <sz val="9"/>
            <rFont val="Tahoma"/>
          </rPr>
          <t>¦1¦1¦6¦42¦0¦Null§</t>
        </r>
      </text>
    </comment>
    <comment ref="A1081" authorId="0" shapeId="0" xr:uid="{00000000-0006-0000-0000-00006E010000}">
      <text>
        <r>
          <rPr>
            <sz val="9"/>
            <rFont val="Tahoma"/>
          </rPr>
          <t>¦1¦1¦6¦43¦0¦Null§</t>
        </r>
      </text>
    </comment>
    <comment ref="A1107" authorId="0" shapeId="0" xr:uid="{00000000-0006-0000-0000-00006F010000}">
      <text>
        <r>
          <rPr>
            <sz val="9"/>
            <rFont val="Tahoma"/>
          </rPr>
          <t>¦1¦1¦7¦1¦0¦Null§SubSection</t>
        </r>
      </text>
    </comment>
    <comment ref="A1109" authorId="0" shapeId="0" xr:uid="{00000000-0006-0000-0000-000070010000}">
      <text>
        <r>
          <rPr>
            <sz val="9"/>
            <rFont val="Tahoma"/>
          </rPr>
          <t>¦1¦1¦7¦2¦1¦Null§</t>
        </r>
      </text>
    </comment>
    <comment ref="A1111" authorId="0" shapeId="0" xr:uid="{00000000-0006-0000-0000-000071010000}">
      <text>
        <r>
          <rPr>
            <sz val="9"/>
            <rFont val="Tahoma"/>
          </rPr>
          <t>¦1¦1¦7¦3¦1¦Null§</t>
        </r>
      </text>
    </comment>
    <comment ref="A1113" authorId="0" shapeId="0" xr:uid="{00000000-0006-0000-0000-000072010000}">
      <text>
        <r>
          <rPr>
            <sz val="9"/>
            <rFont val="Tahoma"/>
          </rPr>
          <t>¦1¦1¦7¦4¦0¦Null§</t>
        </r>
      </text>
    </comment>
    <comment ref="A1115" authorId="0" shapeId="0" xr:uid="{00000000-0006-0000-0000-000073010000}">
      <text>
        <r>
          <rPr>
            <sz val="9"/>
            <rFont val="Tahoma"/>
          </rPr>
          <t>¦1¦1¦7¦5¦0¦Null§</t>
        </r>
      </text>
    </comment>
    <comment ref="A1117" authorId="0" shapeId="0" xr:uid="{00000000-0006-0000-0000-000074010000}">
      <text>
        <r>
          <rPr>
            <sz val="9"/>
            <rFont val="Tahoma"/>
          </rPr>
          <t>¦1¦1¦7¦6¦0¦Null§</t>
        </r>
      </text>
    </comment>
    <comment ref="A1119" authorId="0" shapeId="0" xr:uid="{00000000-0006-0000-0000-000075010000}">
      <text>
        <r>
          <rPr>
            <sz val="9"/>
            <rFont val="Tahoma"/>
          </rPr>
          <t>¦1¦1¦7¦7¦0¦Null§</t>
        </r>
      </text>
    </comment>
    <comment ref="A1121" authorId="0" shapeId="0" xr:uid="{00000000-0006-0000-0000-000076010000}">
      <text>
        <r>
          <rPr>
            <sz val="9"/>
            <rFont val="Tahoma"/>
          </rPr>
          <t>¦1¦1¦7¦8¦0¦Null§</t>
        </r>
      </text>
    </comment>
    <comment ref="A1123" authorId="0" shapeId="0" xr:uid="{00000000-0006-0000-0000-000077010000}">
      <text>
        <r>
          <rPr>
            <sz val="9"/>
            <rFont val="Tahoma"/>
          </rPr>
          <t>¦1¦1¦7¦9¦0¦Null§</t>
        </r>
      </text>
    </comment>
    <comment ref="A1125" authorId="0" shapeId="0" xr:uid="{00000000-0006-0000-0000-000078010000}">
      <text>
        <r>
          <rPr>
            <sz val="9"/>
            <rFont val="Tahoma"/>
          </rPr>
          <t>¦1¦1¦7¦10¦1¦Null§</t>
        </r>
      </text>
    </comment>
    <comment ref="A1127" authorId="0" shapeId="0" xr:uid="{00000000-0006-0000-0000-000079010000}">
      <text>
        <r>
          <rPr>
            <sz val="9"/>
            <rFont val="Tahoma"/>
          </rPr>
          <t>¦1¦1¦7¦11¦1¦Null§</t>
        </r>
      </text>
    </comment>
    <comment ref="A1129" authorId="0" shapeId="0" xr:uid="{00000000-0006-0000-0000-00007A010000}">
      <text>
        <r>
          <rPr>
            <sz val="9"/>
            <rFont val="Tahoma"/>
          </rPr>
          <t>¦1¦1¦7¦12¦0¦Null§</t>
        </r>
      </text>
    </comment>
    <comment ref="A1131" authorId="0" shapeId="0" xr:uid="{00000000-0006-0000-0000-00007B010000}">
      <text>
        <r>
          <rPr>
            <sz val="9"/>
            <rFont val="Tahoma"/>
          </rPr>
          <t>¦1¦1¦7¦13¦0¦Null§</t>
        </r>
      </text>
    </comment>
    <comment ref="A1133" authorId="0" shapeId="0" xr:uid="{00000000-0006-0000-0000-00007C010000}">
      <text>
        <r>
          <rPr>
            <sz val="9"/>
            <rFont val="Tahoma"/>
          </rPr>
          <t>¦1¦1¦7¦14¦0¦Null§</t>
        </r>
      </text>
    </comment>
    <comment ref="A1135" authorId="0" shapeId="0" xr:uid="{00000000-0006-0000-0000-00007D010000}">
      <text>
        <r>
          <rPr>
            <sz val="9"/>
            <rFont val="Tahoma"/>
          </rPr>
          <t>¦1¦1¦7¦15¦0¦Null§</t>
        </r>
      </text>
    </comment>
    <comment ref="A1137" authorId="0" shapeId="0" xr:uid="{00000000-0006-0000-0000-00007E010000}">
      <text>
        <r>
          <rPr>
            <sz val="9"/>
            <rFont val="Tahoma"/>
          </rPr>
          <t>¦1¦1¦7¦16¦0¦Null§</t>
        </r>
      </text>
    </comment>
    <comment ref="A1139" authorId="0" shapeId="0" xr:uid="{00000000-0006-0000-0000-00007F010000}">
      <text>
        <r>
          <rPr>
            <sz val="9"/>
            <rFont val="Tahoma"/>
          </rPr>
          <t>¦1¦1¦7¦17¦0¦Null§</t>
        </r>
      </text>
    </comment>
    <comment ref="A1141" authorId="0" shapeId="0" xr:uid="{00000000-0006-0000-0000-000080010000}">
      <text>
        <r>
          <rPr>
            <sz val="9"/>
            <rFont val="Tahoma"/>
          </rPr>
          <t>¦1¦1¦7¦18¦0¦Null§</t>
        </r>
      </text>
    </comment>
    <comment ref="A1143" authorId="0" shapeId="0" xr:uid="{00000000-0006-0000-0000-000081010000}">
      <text>
        <r>
          <rPr>
            <sz val="9"/>
            <rFont val="Tahoma"/>
          </rPr>
          <t>¦1¦1¦7¦19¦0¦Null§</t>
        </r>
      </text>
    </comment>
    <comment ref="A1156" authorId="0" shapeId="0" xr:uid="{00000000-0006-0000-0000-000082010000}">
      <text>
        <r>
          <rPr>
            <sz val="9"/>
            <rFont val="Tahoma"/>
          </rPr>
          <t>¦1¦1¦7¦20¦0¦Null§</t>
        </r>
      </text>
    </comment>
    <comment ref="A1158" authorId="0" shapeId="0" xr:uid="{00000000-0006-0000-0000-000083010000}">
      <text>
        <r>
          <rPr>
            <sz val="9"/>
            <rFont val="Tahoma"/>
          </rPr>
          <t>¦1¦1¦7¦21¦0¦Null§</t>
        </r>
      </text>
    </comment>
    <comment ref="A1160" authorId="0" shapeId="0" xr:uid="{00000000-0006-0000-0000-000084010000}">
      <text>
        <r>
          <rPr>
            <sz val="9"/>
            <rFont val="Tahoma"/>
          </rPr>
          <t>¦1¦1¦7¦22¦0¦Null§</t>
        </r>
      </text>
    </comment>
    <comment ref="A1162" authorId="0" shapeId="0" xr:uid="{00000000-0006-0000-0000-000085010000}">
      <text>
        <r>
          <rPr>
            <sz val="9"/>
            <rFont val="Tahoma"/>
          </rPr>
          <t>¦1¦1¦7¦23¦0¦Null§</t>
        </r>
      </text>
    </comment>
    <comment ref="A1214" authorId="0" shapeId="0" xr:uid="{00000000-0006-0000-0000-000086010000}">
      <text>
        <r>
          <rPr>
            <sz val="9"/>
            <rFont val="Tahoma"/>
          </rPr>
          <t>¦1¦1¦8¦1¦0¦Null§SubSection</t>
        </r>
      </text>
    </comment>
    <comment ref="A1216" authorId="0" shapeId="0" xr:uid="{00000000-0006-0000-0000-000087010000}">
      <text>
        <r>
          <rPr>
            <sz val="9"/>
            <rFont val="Tahoma"/>
          </rPr>
          <t>¦1¦1¦8¦2¦0¦Null§</t>
        </r>
      </text>
    </comment>
  </commentList>
</comments>
</file>

<file path=xl/sharedStrings.xml><?xml version="1.0" encoding="utf-8"?>
<sst xmlns="http://schemas.openxmlformats.org/spreadsheetml/2006/main" count="1390" uniqueCount="650">
  <si>
    <t>Rate=G</t>
  </si>
  <si>
    <t>Page 165</t>
  </si>
  <si>
    <t>&lt;NewDataSet&gt;·  &lt;xs:schema id="NewDataSet" xmlns="" xmlns:xs="http://www.w3.org/2001/XMLSchema" xmlns:msdata="urn:schemas-microsoft-com:xml-msdata"&gt;·    &lt;xs:element name="NewDataSet" msdata:IsDataSet="true" msdata:MainDataTable="SummaryItems" msdata:UseCurrentLocale="true"&gt;·      &lt;xs:complexType&gt;·        &lt;xs:choice minOccurs="0" maxOccurs="unbounded"&gt;·          &lt;xs:element name="SummaryItems"&gt;·            &lt;xs:complexType&gt;·              &lt;xs:sequence&gt;·                &lt;xs:element name="ContractNo" type="xs:short" minOccurs="0" /&gt;·                &lt;xs:element name="ScheduleNo" type="xs:short" minOccurs="0" /&gt;·                &lt;xs:element name="SortNo" type="xs:short" minOccurs="0" /&gt;·                &lt;xs:element name="Item" type="xs:string" minOccurs="0" /&gt;·                &lt;xs:element name="SubTotalText" type="xs:string" minOccurs="0" /&gt;·                &lt;xs:element name="Description" type="xs:string" minOccurs="0" /&gt;·                &lt;xs:element name="CalcType" type="xs:string" minOccurs="0" /&gt;·                &lt;xs:element name="CalcValue" type="xs:double" minOccurs="0" /&gt;·                &lt;xs:element name="UseFirstSubTotal" type="xs:boolean" minOccurs="0" /&gt;·                &lt;xs:element name="ExclFromWorks" type="xs:boolean" minOccurs="0" /&gt;·                &lt;xs:element name="ExclFromProjected" type="xs:boolean" minOccurs="0" /&gt;·              &lt;/xs:sequence&gt;·            &lt;/xs:complexType&gt;·          &lt;/xs:element&gt;·        &lt;/xs:choice&gt;·      &lt;/xs:complexType&gt;·    &lt;/xs:element&gt;·  &lt;/xs:schema&gt;·&lt;/NewDataSet&gt;</t>
  </si>
  <si>
    <t>Tender No DRPW 015/2023</t>
  </si>
  <si>
    <t>KIMBERLEY NURSING COLLEGE PHASE 2A - ACADEMIC CAMPUS</t>
  </si>
  <si>
    <t>Schedule of Quantities</t>
  </si>
  <si>
    <t>BILL 1: PRELIMINARY AND GENERAL</t>
  </si>
  <si>
    <t>ITEM
NO</t>
  </si>
  <si>
    <t>PAYMENT</t>
  </si>
  <si>
    <t>DESCRIPTION</t>
  </si>
  <si>
    <t>UNIT</t>
  </si>
  <si>
    <t>QTY</t>
  </si>
  <si>
    <t>RATE</t>
  </si>
  <si>
    <t>AMOUNT R</t>
  </si>
  <si>
    <t>BILL NO 1: PRELIMINARY AND GENERAL</t>
  </si>
  <si>
    <t>GENERAL CONDITIONS OF CONTRACT</t>
  </si>
  <si>
    <t>Where applicable costs shall be tendered for Fixed, Variable Related and Time Related items.</t>
  </si>
  <si>
    <t>Payment shall be calculated as follows:</t>
  </si>
  <si>
    <t>Fixed: According to % construction progress</t>
  </si>
  <si>
    <t>Variable Related: According to % payment progress based on the approved amended contract amount.</t>
  </si>
  <si>
    <t>Time Related: According to % approved contract period elapsed</t>
  </si>
  <si>
    <t>1.1</t>
  </si>
  <si>
    <t>a)  Fixed Amount</t>
  </si>
  <si>
    <t>Sum</t>
  </si>
  <si>
    <t>1.2</t>
  </si>
  <si>
    <t>b)  Variable Related Amount</t>
  </si>
  <si>
    <t>1.3</t>
  </si>
  <si>
    <t>c)  Time Related Amount</t>
  </si>
  <si>
    <t>SPECIAL CONDITIONS OF CONTRACT</t>
  </si>
  <si>
    <t>The electrical sub-contractor shall allow in his tender for all costs according to items specified under Special Conditons of Contract in this tender document.</t>
  </si>
  <si>
    <t xml:space="preserve">Payment for these items shall be calculated as % of the Contract Amount, excluding Preliminary &amp; General costs, certified. (Refer to Part 18 of the Special Conditions of Contract) </t>
  </si>
  <si>
    <t>1.4</t>
  </si>
  <si>
    <t>Part 1: General Items</t>
  </si>
  <si>
    <t>1.5</t>
  </si>
  <si>
    <t>Part 4: Manufacturing Drawings</t>
  </si>
  <si>
    <t>1.6</t>
  </si>
  <si>
    <t>Part 5 &amp; 6: Contractor's personnel and Quality Control, 3-phase installation electrician full-time supervision and Site Facilities</t>
  </si>
  <si>
    <t>1.7</t>
  </si>
  <si>
    <t>Part 7: Water and Electric Power</t>
  </si>
  <si>
    <t>1.8</t>
  </si>
  <si>
    <t>Part 8: Offices</t>
  </si>
  <si>
    <t>1.9</t>
  </si>
  <si>
    <t>Part 9: Storage and Accomodation</t>
  </si>
  <si>
    <t>1.10</t>
  </si>
  <si>
    <t>Part 10: Temporary Sanitary Facilities</t>
  </si>
  <si>
    <t xml:space="preserve"> Total Carried Forward</t>
  </si>
  <si>
    <t>6207 Ph2A</t>
  </si>
  <si>
    <t>Page 166</t>
  </si>
  <si>
    <t xml:space="preserve"> Brought Forward</t>
  </si>
  <si>
    <t>1.11</t>
  </si>
  <si>
    <t>Part 11 &amp; 12: Transport and off loading of Material</t>
  </si>
  <si>
    <t>Part 14: Protection of Existing Services</t>
  </si>
  <si>
    <t>Part 15: Programming of the work</t>
  </si>
  <si>
    <t>1.12</t>
  </si>
  <si>
    <t>Part 21: Finishing and Tidying</t>
  </si>
  <si>
    <t>1.13</t>
  </si>
  <si>
    <t>Part 22: Practical Completion</t>
  </si>
  <si>
    <t>1.14</t>
  </si>
  <si>
    <t>Part 24: Guarantee Period</t>
  </si>
  <si>
    <t>1.15</t>
  </si>
  <si>
    <t>Part 26: Marking of Materials</t>
  </si>
  <si>
    <t>1.16</t>
  </si>
  <si>
    <t>Part 27: Allowance for the completion of the contract in it's entity</t>
  </si>
  <si>
    <t>1.17</t>
  </si>
  <si>
    <t>Part 29: Site Conditions</t>
  </si>
  <si>
    <t>1.18</t>
  </si>
  <si>
    <t>Part 30: Laws and Regulations</t>
  </si>
  <si>
    <t>1.19</t>
  </si>
  <si>
    <t>Part 33: Inspection and Tests</t>
  </si>
  <si>
    <t>1.20</t>
  </si>
  <si>
    <t>Part 36: Insurance of the Works</t>
  </si>
  <si>
    <t>1.21</t>
  </si>
  <si>
    <t>Part 37: Complying with Construction Regulations</t>
  </si>
  <si>
    <t xml:space="preserve"> Total Carried Forward To Summary</t>
  </si>
  <si>
    <t>Page 167</t>
  </si>
  <si>
    <t>BILL 2: MEDIUM VOLTAGE RETICULATION</t>
  </si>
  <si>
    <t>MINIATURE SUBSTATIONS</t>
  </si>
  <si>
    <t>Supply, delivery, off-loading storage and installation of new miniature substations complete with Ring Main Unit, including concrete plinth and earth mat as per specification.</t>
  </si>
  <si>
    <t>2.1</t>
  </si>
  <si>
    <t>a)  Setting out of mini-sub positions</t>
  </si>
  <si>
    <t>No</t>
  </si>
  <si>
    <t>2.2</t>
  </si>
  <si>
    <t>b)  Mini-Substation Earthing Installation, including excavations and compaction</t>
  </si>
  <si>
    <t>2.3</t>
  </si>
  <si>
    <t>c)  Mini-Substation Plinth Installation</t>
  </si>
  <si>
    <t>2.4</t>
  </si>
  <si>
    <t>d)  150A TP, 400V, 25kA circuit breaker for existing mini-sub on site</t>
  </si>
  <si>
    <t>2.5</t>
  </si>
  <si>
    <t>e)  200A TP, 400V, 25kA circuit breaker for existing mini-sub on site</t>
  </si>
  <si>
    <t>2.6</t>
  </si>
  <si>
    <t>f)  250A TP, 400V, 25kA circuit breaker for existing mini-sub on site</t>
  </si>
  <si>
    <t>2.7</t>
  </si>
  <si>
    <t>g)  300A TP, 400V, 25kA circuit breaker for existing mini-sub on site</t>
  </si>
  <si>
    <t>2.8</t>
  </si>
  <si>
    <t>d)  Supply, delivery to site, temporary storage, re-loading and positioning of a 630kVA 11kV/400V, DYN11 mini-substation, complete as specified, required by this section of the works, complete with oil, cable termination boxes, switchgear and metering equipment as specified. Shop drawings to be submitted for approval prior to ordering. This price must allow for LV circuit breakers as specified on SLD.</t>
  </si>
  <si>
    <t>2.9</t>
  </si>
  <si>
    <t>e)  Labeling &amp; warning signs miniature substations (equipment and circuits)</t>
  </si>
  <si>
    <t>MEDIUM VOLTAGE CABLES</t>
  </si>
  <si>
    <t>Supply, install medium voltage (6.35/11kV) insulated cable and material required:</t>
  </si>
  <si>
    <t>2.10</t>
  </si>
  <si>
    <t>a)  150 mm² x 3C XLPE copper cable (Supplied by client. Allow for collection and cranage in Kimberley and pressure testing at the stoarge site)</t>
  </si>
  <si>
    <t>m</t>
  </si>
  <si>
    <t>2.11</t>
  </si>
  <si>
    <t xml:space="preserve">b)  150 mm² x 3C XLPE copper cable </t>
  </si>
  <si>
    <t>Page 168</t>
  </si>
  <si>
    <t>2.12</t>
  </si>
  <si>
    <t>c)  Provision and Installation of Cable Marker Concrete blocks and grid references</t>
  </si>
  <si>
    <t>EARTH WIRE</t>
  </si>
  <si>
    <t>Stranded bare copper eart wires laid with cables in cable trenches and drawn into cable sleeves</t>
  </si>
  <si>
    <t>2.13</t>
  </si>
  <si>
    <t>BCEW: 95 mm² Laid with 150 mm² cables</t>
  </si>
  <si>
    <t>INDOOR CABLE TERMINATIONS</t>
  </si>
  <si>
    <t xml:space="preserve">Termination and joints of MV cables </t>
  </si>
  <si>
    <t>2.14</t>
  </si>
  <si>
    <t xml:space="preserve">a)  Terminations for 11 kV 150 mm² Cu XLPE and screened and armoured cable </t>
  </si>
  <si>
    <t>2.15</t>
  </si>
  <si>
    <t xml:space="preserve">b)  Joint for 11 kV 150 mm² Cu XLPE and screened and armoured cable </t>
  </si>
  <si>
    <t>EXCAVATIONS</t>
  </si>
  <si>
    <t>Excavations as specified including backfilling and compaction. Cable Trenches shall be measured as max 600 mm wide x 1100 mm deep unless otherwise specified.</t>
  </si>
  <si>
    <t>2.16</t>
  </si>
  <si>
    <t>a)  Earth</t>
  </si>
  <si>
    <t>m³</t>
  </si>
  <si>
    <t>2.17</t>
  </si>
  <si>
    <t>b)  Soft Rock</t>
  </si>
  <si>
    <t>2.18</t>
  </si>
  <si>
    <t>c)  Hard Rock</t>
  </si>
  <si>
    <t>2.19</t>
  </si>
  <si>
    <t>d)  Tarred or paved road surface including repair to match existing</t>
  </si>
  <si>
    <t>2.20</t>
  </si>
  <si>
    <t>e)  Imported bedding</t>
  </si>
  <si>
    <t>2.21</t>
  </si>
  <si>
    <t>f)  Cart away and legally dispose of excess  excavation material, level and make neat trenched areas</t>
  </si>
  <si>
    <t>2.22</t>
  </si>
  <si>
    <t>g)  Danger Tape</t>
  </si>
  <si>
    <t>CABLE SLEEVES</t>
  </si>
  <si>
    <t>Double wall corrugated complete with all couplings, fittings, bends, galvanised draw wire and accessories installed in cable trenches</t>
  </si>
  <si>
    <t>2.23</t>
  </si>
  <si>
    <t>a)  160 mm Ø HDPe</t>
  </si>
  <si>
    <t>2.24</t>
  </si>
  <si>
    <t>b)  110 mm Ø HDPe</t>
  </si>
  <si>
    <t>Page 169</t>
  </si>
  <si>
    <t>2.25</t>
  </si>
  <si>
    <t>c)  75 mm Ø HDPe</t>
  </si>
  <si>
    <t>SF6 RING MAIN UNIT</t>
  </si>
  <si>
    <t>Supply, delivery, off-loading storage and installation of new SF6 RMU (ring-main unit) complete with concrete plinth and earth mat as per specification.</t>
  </si>
  <si>
    <t>2.26</t>
  </si>
  <si>
    <t>a)  Setting out of RMU positions</t>
  </si>
  <si>
    <t>2.27</t>
  </si>
  <si>
    <t>b)  RMU Earthing Installation including complete excavations and compaction</t>
  </si>
  <si>
    <t>2.28</t>
  </si>
  <si>
    <t>c)  RMU Plinth Installation</t>
  </si>
  <si>
    <t>2.29</t>
  </si>
  <si>
    <t>d)  Supply, delivery to site, storage, re-loading and positioning of a ABB SF6 metering 4-way, Ring-Main Unit, complete as specified and required by this section of the works, complete with outdoor housing enclosure with doors, cable termination boxes (only C-type terminations), switchgear and metering equipment as specified. Shop drawings to be submitted for approval prior to ordering.</t>
  </si>
  <si>
    <t>2.30</t>
  </si>
  <si>
    <t>e)  Labeling &amp; warning signs RMU (equipment and circuits)</t>
  </si>
  <si>
    <t>NEW METERING CT's AT EXISTING 11kV SWITCH BOARD CIRCUIT BREAKER</t>
  </si>
  <si>
    <t>PC Sum for the design, manufacture, supply, delivery, installation, assembling, on site testing &amp; commissioning of the following equipment at the existing single busbar circuit breaker.</t>
  </si>
  <si>
    <t>2.31</t>
  </si>
  <si>
    <t>a)  2,5 mm x 4c Cu cable from11000/110V voltage transformer unit</t>
  </si>
  <si>
    <t>2.32</t>
  </si>
  <si>
    <t>b)  2,5 mm x 7c Cu cable from11000/110V current transformer unit</t>
  </si>
  <si>
    <t>2.33</t>
  </si>
  <si>
    <t>c)  Metering CT's, Metering : C1 0,5 10 VA, Metering : 300/1 A (Connect 300/1)</t>
  </si>
  <si>
    <t>2.34</t>
  </si>
  <si>
    <t>d)  Coordination and liaison with PV solar specialist</t>
  </si>
  <si>
    <t>2.35</t>
  </si>
  <si>
    <t>e)  Profit &amp; Attendance on the above items 2.31 to 2.34</t>
  </si>
  <si>
    <t>Page 170</t>
  </si>
  <si>
    <t>TEST &amp; COMMISSION ELECTRICAL INSTALLATION</t>
  </si>
  <si>
    <t>2.36</t>
  </si>
  <si>
    <t xml:space="preserve">a)  Commission complete medium voltage reticulation installation </t>
  </si>
  <si>
    <t>2.37</t>
  </si>
  <si>
    <t>BW 8.2.1</t>
  </si>
  <si>
    <t>b)  Pressure test of MV cable</t>
  </si>
  <si>
    <t>2.38</t>
  </si>
  <si>
    <t>c)  Test and certify electrical installation according to SANS 10142</t>
  </si>
  <si>
    <t>GUARANTEE ON INSTALLATION</t>
  </si>
  <si>
    <t>2.39</t>
  </si>
  <si>
    <t>Allow for a 12 month guarantee on the complete medium voltage reticulation system. The 12 month period to commence from practical completion.</t>
  </si>
  <si>
    <t>Page 171</t>
  </si>
  <si>
    <t>BILL 3: LOW VOLTAGE RETICULATION</t>
  </si>
  <si>
    <t>BILL 3: LOW VOLTAGE CIRCULATION</t>
  </si>
  <si>
    <t>LOW VOLTAGE CABLE</t>
  </si>
  <si>
    <t>600/1000V PVC/PVC/SWA/PVC copper cables laid in cable trenches and drawn into cable sleeves</t>
  </si>
  <si>
    <t>3.1</t>
  </si>
  <si>
    <t>a)  240 mm² x 4 Core</t>
  </si>
  <si>
    <t>3.2</t>
  </si>
  <si>
    <t>b)  185 mm² x 4 Core</t>
  </si>
  <si>
    <t>3.3</t>
  </si>
  <si>
    <t>c)  150 mm² x 4 Core</t>
  </si>
  <si>
    <t>3.4</t>
  </si>
  <si>
    <t>d)  120 mm² x 4 Core</t>
  </si>
  <si>
    <t>3.5</t>
  </si>
  <si>
    <t>e)  95 mm² x 4 Core</t>
  </si>
  <si>
    <t>3.6</t>
  </si>
  <si>
    <t>f)  70 mm² x 4 Core</t>
  </si>
  <si>
    <t>3.7</t>
  </si>
  <si>
    <t>g)  50 mm² x 4 Core</t>
  </si>
  <si>
    <t>3.8</t>
  </si>
  <si>
    <t>h)  35 mm² x 4 Core</t>
  </si>
  <si>
    <t>3.9</t>
  </si>
  <si>
    <t>i)  25 mm² x 4 Core</t>
  </si>
  <si>
    <t>3.10</t>
  </si>
  <si>
    <t>j)  16 mm² x 4 Core</t>
  </si>
  <si>
    <t>3.11</t>
  </si>
  <si>
    <t>k)  10 mm² x 4 Core</t>
  </si>
  <si>
    <t>3.12</t>
  </si>
  <si>
    <t>l)  6 mm² x 4 Core</t>
  </si>
  <si>
    <t>3.13</t>
  </si>
  <si>
    <t>m)  4 mm² x 4 Core</t>
  </si>
  <si>
    <t>3.14</t>
  </si>
  <si>
    <t>n)  2,5 mm² x 4 Core</t>
  </si>
  <si>
    <t>3.15</t>
  </si>
  <si>
    <t>o)  1,5 mm² x 4 Core</t>
  </si>
  <si>
    <t>3.16</t>
  </si>
  <si>
    <t>p)  6 mm² x 3 Core</t>
  </si>
  <si>
    <t>3.17</t>
  </si>
  <si>
    <t>q)  4 mm² x 3 Core</t>
  </si>
  <si>
    <t>Page 172</t>
  </si>
  <si>
    <t>3.18</t>
  </si>
  <si>
    <t>r)  2,5 mm² x 3 Core</t>
  </si>
  <si>
    <t>3.19</t>
  </si>
  <si>
    <t>s)  1,5 mm² x 3 Core</t>
  </si>
  <si>
    <t>EARTH WIRES</t>
  </si>
  <si>
    <t>3.20</t>
  </si>
  <si>
    <t>a)  BCEW: 120 mm² Laid with 185 mm² cables</t>
  </si>
  <si>
    <t>3.21</t>
  </si>
  <si>
    <t>b)  BCEW: 95 mm² Laid with 185 mm² cables</t>
  </si>
  <si>
    <t>3.22</t>
  </si>
  <si>
    <t>c)  BCEW: 95 mm² Laid with 150 mm² cables</t>
  </si>
  <si>
    <t>3.23</t>
  </si>
  <si>
    <t>d)  BCEW: 70 mm² Laid with 120 mm² cables</t>
  </si>
  <si>
    <t>3.24</t>
  </si>
  <si>
    <t>e)  BCEW: 50 mm² Laid with 95 mm² cables</t>
  </si>
  <si>
    <t>3.25</t>
  </si>
  <si>
    <t>f)  BCEW: 35 mm² Laid with 70 mm² cables</t>
  </si>
  <si>
    <t>3.26</t>
  </si>
  <si>
    <t>g)  BCEW: 25 mm² Laid with 50 mm² cables</t>
  </si>
  <si>
    <t>3.27</t>
  </si>
  <si>
    <t>h)  BCEW: 25 mm² Laid with 35 mm² cables</t>
  </si>
  <si>
    <t>3.28</t>
  </si>
  <si>
    <t>i)  BCEW: 16 mm² Laid with 25 mm² cables</t>
  </si>
  <si>
    <t>3.29</t>
  </si>
  <si>
    <t>j)  BCEW: 10 mm² Laid with 16 mm² cables</t>
  </si>
  <si>
    <t>3.30</t>
  </si>
  <si>
    <t>k)  BCEW: 6 mm² Laid with 10 mm² cables</t>
  </si>
  <si>
    <t>3.31</t>
  </si>
  <si>
    <t>l)  BCEW: 4 mm² Laid with 6 mm² cables</t>
  </si>
  <si>
    <t>3.32</t>
  </si>
  <si>
    <t>m)  BCEW: 2,5 mm² Laid with 4 mm² cables</t>
  </si>
  <si>
    <t>TERMINATION OF LOW VOLTAGE CABLES</t>
  </si>
  <si>
    <t>Complete as specified including lugs, glands, shrouds, cable boots and other accessories</t>
  </si>
  <si>
    <t>3.33</t>
  </si>
  <si>
    <t>3.34</t>
  </si>
  <si>
    <t>3.35</t>
  </si>
  <si>
    <t>3.36</t>
  </si>
  <si>
    <t>3.37</t>
  </si>
  <si>
    <t>Page 173</t>
  </si>
  <si>
    <t>3.38</t>
  </si>
  <si>
    <t>3.39</t>
  </si>
  <si>
    <t>3.40</t>
  </si>
  <si>
    <t>3.41</t>
  </si>
  <si>
    <t>3.42</t>
  </si>
  <si>
    <t>3.43</t>
  </si>
  <si>
    <t>3.44</t>
  </si>
  <si>
    <t>3.45</t>
  </si>
  <si>
    <t>3.46</t>
  </si>
  <si>
    <t>3.47</t>
  </si>
  <si>
    <t>3.48</t>
  </si>
  <si>
    <t>3.49</t>
  </si>
  <si>
    <t>3.50</t>
  </si>
  <si>
    <t>3.51</t>
  </si>
  <si>
    <t>TERMINATION OF EARTH WIRES</t>
  </si>
  <si>
    <t>Complete as specified including lugs and other accessories</t>
  </si>
  <si>
    <t>3.52</t>
  </si>
  <si>
    <t xml:space="preserve">a)  BCEW: 120 mm² </t>
  </si>
  <si>
    <t>3.53</t>
  </si>
  <si>
    <t>b)  BCEW: 95 mm²</t>
  </si>
  <si>
    <t>3.54</t>
  </si>
  <si>
    <t>c)  BCEW: 95 mm²</t>
  </si>
  <si>
    <t>3.55</t>
  </si>
  <si>
    <t>d)  BCEW: 70 mm²</t>
  </si>
  <si>
    <t>3.56</t>
  </si>
  <si>
    <t>e)  BCEW: 50 mm²</t>
  </si>
  <si>
    <t>3.57</t>
  </si>
  <si>
    <t>f)  BCEW: 35 mm²</t>
  </si>
  <si>
    <t>3.58</t>
  </si>
  <si>
    <t>g)  BCEW: 25 mm²</t>
  </si>
  <si>
    <t>3.59</t>
  </si>
  <si>
    <t>h)  BCEW: 25 mm²</t>
  </si>
  <si>
    <t>3.60</t>
  </si>
  <si>
    <t>i)  BCEW: 16 mm²</t>
  </si>
  <si>
    <t>3.61</t>
  </si>
  <si>
    <t>j)  BCEW: 10 mm²</t>
  </si>
  <si>
    <t>3.62</t>
  </si>
  <si>
    <t>k)  BCEW: 6 mm²</t>
  </si>
  <si>
    <t>3.63</t>
  </si>
  <si>
    <t>l)  BCEW: 4 mm²</t>
  </si>
  <si>
    <t>Page 174</t>
  </si>
  <si>
    <t>3.64</t>
  </si>
  <si>
    <t>m)  BCEW: 2,5 mm²</t>
  </si>
  <si>
    <t>LOW VOLTAGE DISTRIBUTION BOARDS</t>
  </si>
  <si>
    <t>New distribution boards complete with all equipment as per schedules and specifications (Schneider type switchgear equipment only)</t>
  </si>
  <si>
    <t>3.65</t>
  </si>
  <si>
    <t>a)  750A TP MCCB, 25kA in existing mini-sub 2 as supply to DB Main</t>
  </si>
  <si>
    <t>3.66</t>
  </si>
  <si>
    <t>b)  DB-Main N: 3 Phase, surface mounted, floor standing interior distribution board including connections (As per SLDs)</t>
  </si>
  <si>
    <t>3.67</t>
  </si>
  <si>
    <t>c)  DB-Main E: 3 Phase, surface mounted, floor standing interior distribution board including connections (As per SLDs)</t>
  </si>
  <si>
    <t>3.68</t>
  </si>
  <si>
    <t>d)  DB-B2E: 3 Phase, surface mounted, floor standing exterior distribution board including connections (As per SLDs)</t>
  </si>
  <si>
    <t>3.69</t>
  </si>
  <si>
    <t>3.70</t>
  </si>
  <si>
    <t>f)  Set out positions for DBs</t>
  </si>
  <si>
    <t>3.71</t>
  </si>
  <si>
    <t>g)  Medium Duty Perforated Galvanised Steel Cable Tray: 300 mm Wide mounted vertical on brick walls under DB.</t>
  </si>
  <si>
    <t>3.72</t>
  </si>
  <si>
    <t>h)  P2000 Mounting supports for 300 mm cable tray</t>
  </si>
  <si>
    <t>3.73</t>
  </si>
  <si>
    <t>i)   Standard padlocks for minisubs and distribution kiosks</t>
  </si>
  <si>
    <t>3.74</t>
  </si>
  <si>
    <t>j)  Labeling and warning signs for Distribution boards</t>
  </si>
  <si>
    <t>Excavations as specified including backfilling and compaction. Cable Trenches shall be measured as max 500 mm wide x 750 mm deep unless otherwise specified.</t>
  </si>
  <si>
    <t>3.75</t>
  </si>
  <si>
    <t>3.76</t>
  </si>
  <si>
    <t>Page 175</t>
  </si>
  <si>
    <t>3.77</t>
  </si>
  <si>
    <t>3.78</t>
  </si>
  <si>
    <t>3.79</t>
  </si>
  <si>
    <t>3.80</t>
  </si>
  <si>
    <t>3.81</t>
  </si>
  <si>
    <t>3.82</t>
  </si>
  <si>
    <t>3.83</t>
  </si>
  <si>
    <t>3.84</t>
  </si>
  <si>
    <t>Cable trays</t>
  </si>
  <si>
    <t>Medium Duty Perforated Galvanised Steel Cable Tray mounted on brick walls including all bends,joints and support brackets complete with all bolts and nuts.</t>
  </si>
  <si>
    <t>3.85</t>
  </si>
  <si>
    <t>a)  O-line 38H x 114W</t>
  </si>
  <si>
    <t>3.86</t>
  </si>
  <si>
    <t>b)  O-line 38H x 228W</t>
  </si>
  <si>
    <t>3.87</t>
  </si>
  <si>
    <t>c)  O-line 38H x 306W</t>
  </si>
  <si>
    <t>Commission &amp; Test Electrical Installation</t>
  </si>
  <si>
    <t>3.88</t>
  </si>
  <si>
    <t xml:space="preserve">a)  Commission complete low voltage reticulation installation </t>
  </si>
  <si>
    <t>3.89</t>
  </si>
  <si>
    <t>b)  Test and certify electrical installation according to SANS 10142</t>
  </si>
  <si>
    <t>Guarantee on installation</t>
  </si>
  <si>
    <t>3.90</t>
  </si>
  <si>
    <t>Allow for a 12 month guarantee on the complete low voltage reticulation system. The 12 month period to commence from practical completion.</t>
  </si>
  <si>
    <t>Page 176</t>
  </si>
  <si>
    <t>BILL 4: STANDBY DIESEL GENERATOR INSTALLATION</t>
  </si>
  <si>
    <t>350kVA STANDBY DIESEL GENERATORS</t>
  </si>
  <si>
    <t>Supply and install three phase, 50HZ, 1500 rpm diesel standby genset complete with 1000Litre day tank, water jacket heater, electric fuel filling pump,  lifting lugs and 30% dummy load including residential silencer with stainless steel tail pipe and flexible bellow fitted between engine and silencer and weatherproof canopy complete as manufactured and supplied by Unilec Power Systems.</t>
  </si>
  <si>
    <t>a)  Six cylinder turbo charged, TAD1342GE VOLVO diesel engine capable of producing 375kVA under standby conditions and 350kVA under prime conditions @ 1500 m above sea level.s or equal and approved.</t>
  </si>
  <si>
    <t>4.1</t>
  </si>
  <si>
    <t>b)  365kVA @ 0,8 power factor, three phase, Leroy Somer LSA 47A single bearing, brushless alternator coupled via flange and flexible coupling.</t>
  </si>
  <si>
    <t>4.2</t>
  </si>
  <si>
    <t>c)  Switchboard (genset panel) complete with 630A ABB Motorized Mains Isolator &amp; Genset Circuit Breaker, Ammeters, Voltmeters, Frequency Display on Controller, control circuit breakers, slave relays &amp; engine wiring terminals including a 8610DSE Deep Sea Controller. The Vdo Fuel gauge for fuel level display on controller. Separate swivel door wiring harnesses for separation of AC and DC cabling between the backplate and the conroller on the door.</t>
  </si>
  <si>
    <t>4.3</t>
  </si>
  <si>
    <t>d)  1000 Litre Double wall, diesel day tank manuafctured of 3 and 4mm sheet metal, including fuel pump, lockable fuel filling cap and fuel pipes.</t>
  </si>
  <si>
    <t>4.4</t>
  </si>
  <si>
    <t>e)  120 A/Hour Bosch Maintenance Free Battery complete with 24V battery charger or equal and approved.</t>
  </si>
  <si>
    <t>4.5</t>
  </si>
  <si>
    <t>f)  All required notices and labels, complete as specified:</t>
  </si>
  <si>
    <t>4.6</t>
  </si>
  <si>
    <t>g)  A set of earmuffs for hearing protection</t>
  </si>
  <si>
    <t>Page 177</t>
  </si>
  <si>
    <t>4.7</t>
  </si>
  <si>
    <t>h)  Carbon Dioxide fire extinguisher, 5kg mounted inside outdoor weatherproof canopy</t>
  </si>
  <si>
    <t>4.8</t>
  </si>
  <si>
    <t>i)   Construct a weather proof and sound attenuated canopy, for the new generator, complete as specified.</t>
  </si>
  <si>
    <t>4.9</t>
  </si>
  <si>
    <t>j)  30% Dummy load complete as specified.</t>
  </si>
  <si>
    <t>4.10</t>
  </si>
  <si>
    <t>k)  Relocate existing 350kVA genset to new genset room to form synchronised set with new 350kVA genset</t>
  </si>
  <si>
    <t>4.11</t>
  </si>
  <si>
    <t>l)  Replace existing DSE 7320 on existing genset with a new Deep Sea DSE8610 genset controller.</t>
  </si>
  <si>
    <t>4.12</t>
  </si>
  <si>
    <t>m) Remove the existing mains motorised circuit breaker on the existing genset and reconfigure the output</t>
  </si>
  <si>
    <t>4.13</t>
  </si>
  <si>
    <t>n)  PC amount for weatherproof outlet louvres</t>
  </si>
  <si>
    <t>PC Sum</t>
  </si>
  <si>
    <t>4.14</t>
  </si>
  <si>
    <t>o)  PC amount for weatherproof inlet louvres</t>
  </si>
  <si>
    <t>4.15</t>
  </si>
  <si>
    <t>Test and commission fo the complete Standby diesel, synchronised generator installation</t>
  </si>
  <si>
    <t>4.16</t>
  </si>
  <si>
    <t xml:space="preserve">a)  Complete Factory test as specified </t>
  </si>
  <si>
    <t>4.17</t>
  </si>
  <si>
    <t>b)  Commission complete standby diesel generator installation</t>
  </si>
  <si>
    <t>Page 178</t>
  </si>
  <si>
    <t>4.18</t>
  </si>
  <si>
    <t>c)  Complete synchronizing between the two standby diesel generators, including all programming and settings of the 2 x DSE 8610 and 1 x DSE 8660 controller, for the FAT and SAT with load acceptance tests, as specified, including belden 9841 comms cable. The DSE 8660 will be located in DB MAIN E in the genset room.</t>
  </si>
  <si>
    <t>4.19</t>
  </si>
  <si>
    <t>d)  Test and certify electrical installation according to SANS 10142-1, and NRS 024-1: Diesel Alternator sets for fixed installations</t>
  </si>
  <si>
    <t>4.20</t>
  </si>
  <si>
    <t>e)  Maintenance and repair during the 12 month defects liability period</t>
  </si>
  <si>
    <t>4.21</t>
  </si>
  <si>
    <t>f)  Maintenance and repair during the 12 months following the completion of the guarantee period</t>
  </si>
  <si>
    <t>4.22</t>
  </si>
  <si>
    <t>g)  Training of user department staff as specified</t>
  </si>
  <si>
    <t>4.23</t>
  </si>
  <si>
    <t>h)  Compilation of Operation and Maintenance Manuals</t>
  </si>
  <si>
    <t>BULK FUEL AST TANK AND PIPING INSTALLATION</t>
  </si>
  <si>
    <t>PC amount for the supply and installation of a complete above ground fuel storage and piping installation by an approved petroleum installation specialist to comply with SANS 10131 and SANS 10089-3.</t>
  </si>
  <si>
    <t>Remote Filler Point</t>
  </si>
  <si>
    <t>4.24</t>
  </si>
  <si>
    <t>a)  Supply and install type Forgeweld Eco Safe recessed ground mounted diesel filler point complete with SIDE ENTRY elbow assembly, filler spill containment body, clamp band, sump ring seal, frame ring, lid, tank ID Marker frame &amp; labels and lid locking assembly, complete with a dry break fuel coupler.</t>
  </si>
  <si>
    <t>Page 179</t>
  </si>
  <si>
    <t>4.25</t>
  </si>
  <si>
    <t>b)  Supply and install a Filler-Spill brick manhole plastered and painted with PLASCOGUARD GEHOPON 3000 WB SERIES colour grey on inside of manhole, including a cast -iron cover rated to accommodate heavy duty vehicles. Manhole inside measurements of 1000mm L x 600mm W x 600mm D including excavations and base of manhole.</t>
  </si>
  <si>
    <t>4.26</t>
  </si>
  <si>
    <t>c)  Supply and install type Forgeweld Eco Safe recessed ground mounted diesel containment sump complete with SIDE ENTRY elbow assembly, filler spill containment body, clamp band, sump ring seal, frame ring, lid, tank ID Marker frame &amp; labels and lid locking assembly, complete with full metal brass Lupatech Mipel shut-off gate valve at filler point for maintenance purposes complete with all fittings.</t>
  </si>
  <si>
    <t>Supply from Remote Filler Point to AST Tank</t>
  </si>
  <si>
    <t>4.27</t>
  </si>
  <si>
    <t>a)  Supply and install 160 mm Ø Corrugated PVC sleeve between the remote filler point and the AST tank as specified on the drawings, including allowance for the SLOW BEND.</t>
  </si>
  <si>
    <t>4.28</t>
  </si>
  <si>
    <t>b)  Supply and install 75 mm Ø flexible fuel pipe type Continental Prospector Petro 150 inside the 160 mm Ø sleeve from the remote filler point to the flexible-steel connection point at the AST tank as specified on the drawings complete with all fittings. Measured per route length.</t>
  </si>
  <si>
    <t>4.29</t>
  </si>
  <si>
    <t>c)  Supply and install 75 mm Ø schedule 40 steel pipe from the flex-to-steel connection to the AST tank filler point as specified on the drawings complete with elbows, bends, fittings including 300 mm P2000 unistrut portions with saddles and roll bolts to support the schedule 40 steel pipe at 1m intervals. Measured per route length.</t>
  </si>
  <si>
    <t>4.30</t>
  </si>
  <si>
    <t xml:space="preserve">d)  Supply and install complete 75 mm Ø Flex-to-steel connection complete with all clamps. </t>
  </si>
  <si>
    <t>Page 180</t>
  </si>
  <si>
    <t>4.31</t>
  </si>
  <si>
    <t xml:space="preserve">e)  Supply and install full metal brass Lupatech Mipel shut-off gate valve at AST tank filler point including lock-out mechanism with pad-lock. </t>
  </si>
  <si>
    <t>AST Fuel Tank</t>
  </si>
  <si>
    <t>4.32</t>
  </si>
  <si>
    <t>4500 Litre Bulk Fuel AST Tank as manufactured and supplied by Forgeweld, complete with all filler and drain outlets and flanges with footing support cradles and platform with staircase as specified on drawings.</t>
  </si>
  <si>
    <t>Fuel Filtration - and Drain Pipeline Section</t>
  </si>
  <si>
    <t>4.33</t>
  </si>
  <si>
    <t>a)  Supply and install DUVALCO MFS semi-bulk fuel-filtration system for outdoor weatherproof installation at bulk tank complete with all fittings.</t>
  </si>
  <si>
    <t>4.34</t>
  </si>
  <si>
    <t>b)  Supply and install 22 mm Ø stainless steel fuel pipe with spacer saddles at 1m intervals as supplied by SPU Stainless Steel Piping Utilities at the fuel filtration - and drain pipeline section including all crimp link male/female 90˚ bend, elbow, end union, coupling, reducer/cap and Tee adaptors completely crimped to supplier specifications. Measured per route length.</t>
  </si>
  <si>
    <t>4.35</t>
  </si>
  <si>
    <t>c)  Supply and install full metal brass Lupatech Mipel drain gate valves at fuel filtration pipeline section as specified on the drawings complete with all fittings</t>
  </si>
  <si>
    <t>4.36</t>
  </si>
  <si>
    <t>d)  1,5 mm x 3c Cu cable between genset 1 and the DUVALCO filtration system for 24V DC supply complete with 25 mm galvanise conduit and spacer saddles at 1 m intervals.</t>
  </si>
  <si>
    <t>Supply from AST Tank to Genset Day Tanks</t>
  </si>
  <si>
    <t>4.37</t>
  </si>
  <si>
    <t>a)  Supply and install full metal brass Lupatech Mipel shut-off gate valve at AST tank outlet point complete with all fittings</t>
  </si>
  <si>
    <t>Page 181</t>
  </si>
  <si>
    <t>4.38</t>
  </si>
  <si>
    <t>b)  Supply and install a full metal brass fuel fire shut-off valve with 121˚C fuse link as specified on the drawings complete with 4mm steel cable, 2 kg cast iron weight, 40 mm key rings, 5mm steel u-bolt, 6mm steel anchors and 6mm steel chain, including P2000 unistrut for support from AST tank.</t>
  </si>
  <si>
    <t>4.39</t>
  </si>
  <si>
    <t>c)  Supply and install type FP Filter Plus B10-ALBSP Bulk Tank In-Line Fuel Water Separator with transparent glass complete with Fittings and Spare Filter.</t>
  </si>
  <si>
    <t>4.40</t>
  </si>
  <si>
    <t>d)  Supply and install 22 mm Ø stainless steel fuel pipe with spacer saddles at 1m interval as supplied by SPU Stainless Steel Piping Utilities at the Tee to split section after water separator including all crimp link male/female 90˚ bend, elbow, end union, coupling, reducer/cap and Tee adaptors completely crimped to supplier specifications. Measured per route length.</t>
  </si>
  <si>
    <t>4.41</t>
  </si>
  <si>
    <t>e)  Supply and install full metal brass Lupatech Mipel shut-off gate valve at Tee to split section after water separator complete with all fittings</t>
  </si>
  <si>
    <t>4.42</t>
  </si>
  <si>
    <t>f)  Supply and install 22 mm Ø stainless steel fuel pipe with spacer saddles at 1m interval as supplied by SPU Stainless Steel Piping Utilities between the AST tank and the genset day tanks including all crimp link male/female 90˚ bend, elbow, end union, coupling, reducer/cap and Tee adaptors completely crimped to supplier specifications. Two separate feeds, one two each day tank. Measured per route length.</t>
  </si>
  <si>
    <t>4.43</t>
  </si>
  <si>
    <t>g)  Supply and install full metal brass Lupatech Mipel shut-off gate valve at each day tank connection before the N/O and N/C actuators, complete with all fittings. The N/O and N/C actuators are supplied and installed by other.</t>
  </si>
  <si>
    <t>Vent Pipes and Spill Drains</t>
  </si>
  <si>
    <t>Page 182</t>
  </si>
  <si>
    <t>4.44</t>
  </si>
  <si>
    <t>h)  Supply and install 3 x 50 mm Diesel fuel vent pipes, each with a weatherproof upflow vent end, complete with all bends, support brackets, couplings and connections . All three vent pipes measured per route length.</t>
  </si>
  <si>
    <t>4.45</t>
  </si>
  <si>
    <t>i)  Supply and install full metal brass Lupatech Mipel shut-off gate valve inside the spill drain complete with all fittings</t>
  </si>
  <si>
    <t>4.46</t>
  </si>
  <si>
    <t>Profit &amp; Attendance on the above items 4.24 to 4.45 above</t>
  </si>
  <si>
    <t>Excavations as specified including backfilling and compaction. Pipe Trenches shall be measured as max 450 mm wide x 750 mm deep unless otherwise specified.</t>
  </si>
  <si>
    <t>4.47</t>
  </si>
  <si>
    <t>4.48</t>
  </si>
  <si>
    <t>4.49</t>
  </si>
  <si>
    <t>4.50</t>
  </si>
  <si>
    <t>d)  Imported bedding</t>
  </si>
  <si>
    <t>4.51</t>
  </si>
  <si>
    <t>e)  Cart away and legally dispose of excess  excavation material, level and make neat trenched areas</t>
  </si>
  <si>
    <t>TEST AND COMMISIONING</t>
  </si>
  <si>
    <t>4.52</t>
  </si>
  <si>
    <t>Test, commissioning and certification of the complete above ground fuel storage system by an approved specialist</t>
  </si>
  <si>
    <t>DIESEL FILLING</t>
  </si>
  <si>
    <t>4.53</t>
  </si>
  <si>
    <t>Supply and install Diesel 50 ppm in two genset day tanks and one AST tank</t>
  </si>
  <si>
    <t>ℓ</t>
  </si>
  <si>
    <t>4.54</t>
  </si>
  <si>
    <t>a)  Allow for a 12 month guarantee on the complete standby diesel synchronised generator system. The 12 month period to commence from practical completion.</t>
  </si>
  <si>
    <t>4.55</t>
  </si>
  <si>
    <t>b)  Allow for a 12 month guarantee on the complete above ground fuel storage system. The 12 month period to commence from practical completion.</t>
  </si>
  <si>
    <t>Page 183</t>
  </si>
  <si>
    <t>BILL 5: AREA LIGHTING INSTALLATION</t>
  </si>
  <si>
    <t>BILL NO 5: AREA LIGHTING INSTALLATION</t>
  </si>
  <si>
    <t>LOW VOLTAGE CABLES</t>
  </si>
  <si>
    <t>5.1</t>
  </si>
  <si>
    <t>a)  6 mm² x 3 Core - post top and street lights</t>
  </si>
  <si>
    <t>5.2</t>
  </si>
  <si>
    <t>b)  4 mm² x 3 Core - bollards and signage lights</t>
  </si>
  <si>
    <t>5.3</t>
  </si>
  <si>
    <t>c)  2,5 mm² x 3 Core</t>
  </si>
  <si>
    <t>5.4</t>
  </si>
  <si>
    <t>d)  1,5 mm² x 3 Core - spike lights</t>
  </si>
  <si>
    <t>5.5</t>
  </si>
  <si>
    <t>a)  6 mm² x 3 Core</t>
  </si>
  <si>
    <t>5.6</t>
  </si>
  <si>
    <t>b)  4 mm² x 3 Core</t>
  </si>
  <si>
    <t>5.7</t>
  </si>
  <si>
    <t>5.8</t>
  </si>
  <si>
    <t>d)  1,5 mm² x 3 Core</t>
  </si>
  <si>
    <t>LIGHT FITTINGS</t>
  </si>
  <si>
    <t>Supply and install Light Fittings or equipment complete with lamps, connections, etc mounted in position. Refer to Schedule of Light Fittings for detail.</t>
  </si>
  <si>
    <t>5.9</t>
  </si>
  <si>
    <t>a)  Type O1 - post top</t>
  </si>
  <si>
    <t>Page 184</t>
  </si>
  <si>
    <t>5.10</t>
  </si>
  <si>
    <t>b)  Type O2- street light</t>
  </si>
  <si>
    <t>5.11</t>
  </si>
  <si>
    <t>c)  Type P -flood</t>
  </si>
  <si>
    <t>5.12</t>
  </si>
  <si>
    <t>d)  Type T -spot wall wash</t>
  </si>
  <si>
    <t>5.13</t>
  </si>
  <si>
    <t>e)  Type T1 -spike tree</t>
  </si>
  <si>
    <t>5.14</t>
  </si>
  <si>
    <t>f)  Type U -neon strip-length 10 m in total</t>
  </si>
  <si>
    <t>5.15</t>
  </si>
  <si>
    <t>g)  Type V-up/down</t>
  </si>
  <si>
    <t>5.16</t>
  </si>
  <si>
    <t>h)  Type W - Each signage letter is 600 mm high x 500 mm wide. Quantity per signage letter</t>
  </si>
  <si>
    <t>5.17</t>
  </si>
  <si>
    <t>i)   Type X - bollard</t>
  </si>
  <si>
    <t>5.18</t>
  </si>
  <si>
    <t>5.19</t>
  </si>
  <si>
    <t>5.20</t>
  </si>
  <si>
    <t>5.21</t>
  </si>
  <si>
    <t>d)  Tarred or paved road surface including repair to match existing.</t>
  </si>
  <si>
    <t>5.22</t>
  </si>
  <si>
    <t>5.23</t>
  </si>
  <si>
    <t>5.24</t>
  </si>
  <si>
    <t>5.25</t>
  </si>
  <si>
    <t>5.26</t>
  </si>
  <si>
    <t>5.27</t>
  </si>
  <si>
    <t>Page 185</t>
  </si>
  <si>
    <t>MANHOLES AND WEATHER PROOF BOXES AT STEEL TREES</t>
  </si>
  <si>
    <t>5.28</t>
  </si>
  <si>
    <t>a)  75 mm Ø HDPe</t>
  </si>
  <si>
    <t>5.29</t>
  </si>
  <si>
    <t>b)  600 x 600 x 600 mm Brick manhole with cast iron cover and frame</t>
  </si>
  <si>
    <t>5.30</t>
  </si>
  <si>
    <t>c)  Pratley, IK5 rectangular enviro IP68 junction box with 10 x 20 mmØ entries, hinged lid and screws</t>
  </si>
  <si>
    <t>5.31</t>
  </si>
  <si>
    <t>d)  Phase 3, 50 x 130 x 320 mm galvanised box with knock outs, cover and screws to house neon strip light IP67 LED  drivers.</t>
  </si>
  <si>
    <t>5.32</t>
  </si>
  <si>
    <t>5.33</t>
  </si>
  <si>
    <t>5.34</t>
  </si>
  <si>
    <t>Allow for a 12 month guarantee on the complete low area lighting system. The 12 month period to commence from practical completion.</t>
  </si>
  <si>
    <t>Page 186</t>
  </si>
  <si>
    <t>BILL 6: SPORTSFIELD LIGHTING INSTALLATION</t>
  </si>
  <si>
    <t>6.1</t>
  </si>
  <si>
    <t>a)  25 mm² x 4 Core</t>
  </si>
  <si>
    <t>6.2</t>
  </si>
  <si>
    <t>b)  4 mm² x 7 Core</t>
  </si>
  <si>
    <t>6.3</t>
  </si>
  <si>
    <t>c)  2,5 mm² x 3 Core neoprene HO7 cable</t>
  </si>
  <si>
    <t>6.4</t>
  </si>
  <si>
    <t>BCEW: 16 mm² Laid with 25 mm² cables</t>
  </si>
  <si>
    <t>6.5</t>
  </si>
  <si>
    <t>6.6</t>
  </si>
  <si>
    <t>6.7</t>
  </si>
  <si>
    <t>GALVANISED MASTS WITH FOUNDATIONS, LIGHT BRACKETS AND EXCAVATIONS</t>
  </si>
  <si>
    <t>6.8</t>
  </si>
  <si>
    <t>a)  Supply, delivery to site, erection, installation and commissioning of a complete 18 m mounting height, Hot dipped Galvanised to SABS 763, floodlight mast with crossarms suitable to mount 7 x Beka Omniblast-2E-Midi, LED, 824W Luminaires, complete with cage ladder, access door, base plate, foundation bolts and templates as specified including cranage. As manufactured by Sectional poles</t>
  </si>
  <si>
    <t>6.9</t>
  </si>
  <si>
    <t>b)  Concrete foundations complete with Structural Design by Supplier to Engineer's specifications, complete including all excavations, cable sleeves and earthing.</t>
  </si>
  <si>
    <t>Page 187</t>
  </si>
  <si>
    <t>6.10</t>
  </si>
  <si>
    <t>6.11</t>
  </si>
  <si>
    <t>d)  Contractor must allow for a crane for erection of masts</t>
  </si>
  <si>
    <t>LED SPORTFIELD FLOOD LIGHT LUMINAIRES</t>
  </si>
  <si>
    <t>6.12</t>
  </si>
  <si>
    <t>a)  Type P1 - Beka Omniblast-2E-Midi, LED, 910W including DALI Drivers</t>
  </si>
  <si>
    <t>6.13</t>
  </si>
  <si>
    <t>b)  Type P2 - Beka Omniblast-2E-Maxi, LED, 1408W including DALI Drivers</t>
  </si>
  <si>
    <t>6.14</t>
  </si>
  <si>
    <t>c)  Aiming of lights tio achieve average horisontal illumination for practive level of 200lux</t>
  </si>
  <si>
    <t>6.15</t>
  </si>
  <si>
    <t>d)  PC amount for the supply,delivery to site and installation of DALI control system consisting of 4 x ITERRA NODE weatherproof outdoor units, 1 x Repeater unit, complete including technician set-up and commissioning costs.</t>
  </si>
  <si>
    <t>6.16</t>
  </si>
  <si>
    <t>e)  Profit &amp; Attendance on the above item 6.15</t>
  </si>
  <si>
    <t>6.17</t>
  </si>
  <si>
    <t>Page 188</t>
  </si>
  <si>
    <t>6.18</t>
  </si>
  <si>
    <t>6.19</t>
  </si>
  <si>
    <t>6.20</t>
  </si>
  <si>
    <t>6.21</t>
  </si>
  <si>
    <t>6.22</t>
  </si>
  <si>
    <t>6.23</t>
  </si>
  <si>
    <t>6.24</t>
  </si>
  <si>
    <t>160 mm Ø HDPe</t>
  </si>
  <si>
    <t>6.25</t>
  </si>
  <si>
    <t>6.26</t>
  </si>
  <si>
    <t>6.27</t>
  </si>
  <si>
    <t>Allow for a 12 month guarantee on the complete low voltage sportsfield lighting system. The 12 month period to commence from practical completion.</t>
  </si>
  <si>
    <t>Page 189</t>
  </si>
  <si>
    <t>BILL 7: ICT SERVICES' SLEEVES AND MANHOLES</t>
  </si>
  <si>
    <t>7.1</t>
  </si>
  <si>
    <t>7.2</t>
  </si>
  <si>
    <t>7.3</t>
  </si>
  <si>
    <t>7.4</t>
  </si>
  <si>
    <t>7.5</t>
  </si>
  <si>
    <t>7.6</t>
  </si>
  <si>
    <t>7.7</t>
  </si>
  <si>
    <t>7.8</t>
  </si>
  <si>
    <t>7.9</t>
  </si>
  <si>
    <t>MANHOLES</t>
  </si>
  <si>
    <t>Polyethylene modular stackable cable access chamber complete with tamper proof galvanised steel lid with frame embedded in concrete and key wrench. System symilar to Duraline Stackbox: 600 x 600 x 600 mm deep.</t>
  </si>
  <si>
    <t>7.10</t>
  </si>
  <si>
    <t>a)  600 x 600 x 600 mm Deep, 3 x 3 way with galvanised frame and lid</t>
  </si>
  <si>
    <t>7.11</t>
  </si>
  <si>
    <t>b)  Excavation of manhole</t>
  </si>
  <si>
    <t>7.12</t>
  </si>
  <si>
    <t xml:space="preserve">c)  Dry cement and stone mix (ratio 1:10), 100 mm thick base </t>
  </si>
  <si>
    <t>Page 190</t>
  </si>
  <si>
    <t>7.13</t>
  </si>
  <si>
    <t>d)  Backfill around stackbox with soil crete (10% dry cement) and compact in 150 mm layers</t>
  </si>
  <si>
    <t>7.14</t>
  </si>
  <si>
    <t>e)  Concrete apron at least 100 mm thick around the metal frame</t>
  </si>
  <si>
    <t>7.15</t>
  </si>
  <si>
    <t>Allow for a 12 month guarantee on the complete ICT sleeve and manhole system. The 12 month period to commence from practical completion.</t>
  </si>
  <si>
    <t>Page 191</t>
  </si>
  <si>
    <t>BILL 8 : CONTINGENCIES</t>
  </si>
  <si>
    <t>BILL 8: CONTINGENCIES</t>
  </si>
  <si>
    <t>8.1</t>
  </si>
  <si>
    <t>Provide an amount that  can be used in total or partially to cover for unforseen or additional work as instructed in writing by the Engineer.  This amount will be duducted from the contract amount should it not be required._x000D_
Amount = 0,10 (Sum of Bill 1 to 7)_x000D_
= 0,10 x R............................................._x000D_
Amount = R..........................................</t>
  </si>
  <si>
    <t>%</t>
  </si>
  <si>
    <t>Page 192</t>
  </si>
  <si>
    <t>SUMMARY OF SECTIONS</t>
  </si>
  <si>
    <t xml:space="preserve"> </t>
  </si>
  <si>
    <t>SECTION</t>
  </si>
  <si>
    <t xml:space="preserve"> Total Carried Forward To Summary Of Schedules</t>
  </si>
  <si>
    <t>To use a free rate estimator program with this Excel file</t>
  </si>
  <si>
    <t>1)</t>
  </si>
  <si>
    <t>Download and install the program by clicking the link below and following instructions</t>
  </si>
  <si>
    <t>Bill Project (demo mode)</t>
  </si>
  <si>
    <t>2)</t>
  </si>
  <si>
    <t>In MS Windows run the program using 'Start &gt; Programs &gt; Civilsoft &gt; Bill Project'</t>
  </si>
  <si>
    <t>3)</t>
  </si>
  <si>
    <t>Once Bill Project is running use 'File &gt; Open Excel Tender' and select this file, eg</t>
  </si>
  <si>
    <t>4)</t>
  </si>
  <si>
    <t>Item rates can now be calculated by adding project resources to items</t>
  </si>
  <si>
    <t>5)</t>
  </si>
  <si>
    <t>For more information in Bill Project use 'Tools &gt; Guide' and click on 'Rate Estimator'</t>
  </si>
  <si>
    <t>Note:</t>
  </si>
  <si>
    <t>Although Bill Project will be set to demo mode, the rate estimator will have full functionality</t>
  </si>
  <si>
    <t>Once rates have been calculated in Bill Project they can be exported using 'File &gt; Export &gt; Rate'</t>
  </si>
  <si>
    <t>If you need help with any of the above, click the link below or phone +27 (0)42 294 1777</t>
  </si>
  <si>
    <t>Bill Project support</t>
  </si>
  <si>
    <t>p)  Profit &amp; Attendance on the above items 4.13 and 4.14 above.</t>
  </si>
  <si>
    <t>e)  PC Amount for cable trench recta grid installation in genset room - type Eskom fibreglass</t>
  </si>
  <si>
    <r>
      <t xml:space="preserve">c)  Supply, install, connect, test and commissioning of complete weather proof mast DB's </t>
    </r>
    <r>
      <rPr>
        <b/>
        <sz val="10"/>
        <rFont val="Times New Roman"/>
        <family val="1"/>
      </rPr>
      <t>(Mast 1 DB, Mast 2 DB, Mast 3 DB, Mast 4 DB)</t>
    </r>
    <r>
      <rPr>
        <sz val="10"/>
        <rFont val="Times New Roman"/>
      </rPr>
      <t xml:space="preserve"> moulded from polyethylene material of the buried root type and UV protected, and as indicated on the drawings, complete with all internal equipment, switchgear, floodlight control gear and wiring as shown on the schematic wiring diagrams. Including all doors, labels, legend cards, busbars and wiring connections. (Supply of cable connections are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</si>
</sst>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Calibri"/>
      <family val="2"/>
      <scheme val="minor"/>
    </font>
    <font>
      <sz val="8"/>
      <name val="Calibri"/>
      <scheme val="minor"/>
    </font>
    <font>
      <sz val="14"/>
      <name val="Calibri"/>
      <scheme val="minor"/>
    </font>
    <font>
      <sz val="10"/>
      <name val="Calibri"/>
      <scheme val="minor"/>
    </font>
    <font>
      <sz val="10"/>
      <name val="Times New Roman"/>
    </font>
    <font>
      <sz val="8"/>
      <name val="Times New Roman"/>
    </font>
    <font>
      <b/>
      <i/>
      <u/>
      <sz val="14"/>
      <name val="Times New Roman"/>
    </font>
    <font>
      <b/>
      <sz val="10"/>
      <name val="Times New Roman"/>
    </font>
    <font>
      <b/>
      <u/>
      <sz val="10"/>
      <name val="Times New Roman"/>
    </font>
    <font>
      <u/>
      <sz val="10"/>
      <name val="Times New Roman"/>
    </font>
    <font>
      <b/>
      <u/>
      <sz val="11"/>
      <name val="Calibri"/>
      <scheme val="minor"/>
    </font>
    <font>
      <u/>
      <sz val="11"/>
      <color theme="10"/>
      <name val="Calibri"/>
      <scheme val="minor"/>
    </font>
    <font>
      <b/>
      <sz val="11"/>
      <name val="Calibri"/>
      <scheme val="minor"/>
    </font>
    <font>
      <sz val="9"/>
      <name val="Tahoma"/>
    </font>
    <font>
      <sz val="10"/>
      <name val="Times New Roman"/>
      <family val="1"/>
    </font>
    <font>
      <u/>
      <sz val="10"/>
      <name val="Times New Roman"/>
      <family val="1"/>
    </font>
    <font>
      <b/>
      <sz val="10"/>
      <name val="Times New Roman"/>
      <family val="1"/>
    </font>
  </fonts>
  <fills count="4">
    <fill>
      <patternFill patternType="none"/>
    </fill>
    <fill>
      <patternFill patternType="gray125"/>
    </fill>
    <fill>
      <patternFill patternType="solid">
        <fgColor rgb="FFFFFF80"/>
      </patternFill>
    </fill>
    <fill>
      <patternFill patternType="solid">
        <fgColor rgb="FFFFFFFF"/>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s>
  <cellStyleXfs count="2">
    <xf numFmtId="0" fontId="0" fillId="0" borderId="0"/>
    <xf numFmtId="0" fontId="11" fillId="0" borderId="0" applyNumberFormat="0" applyFill="0" applyBorder="0" applyAlignment="0" applyProtection="0"/>
  </cellStyleXfs>
  <cellXfs count="62">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wrapText="1"/>
    </xf>
    <xf numFmtId="0" fontId="5" fillId="0" borderId="0" xfId="0" applyFont="1" applyAlignment="1">
      <alignment vertical="center" wrapText="1"/>
    </xf>
    <xf numFmtId="0" fontId="0" fillId="0" borderId="0" xfId="0" applyAlignment="1">
      <alignment vertical="top"/>
    </xf>
    <xf numFmtId="0" fontId="5" fillId="0" borderId="0" xfId="0" applyFont="1" applyAlignment="1">
      <alignment horizontal="right" vertical="top"/>
    </xf>
    <xf numFmtId="0" fontId="6" fillId="0" borderId="0" xfId="0" applyFont="1" applyAlignment="1">
      <alignment horizontal="left" vertical="top"/>
    </xf>
    <xf numFmtId="0" fontId="4" fillId="0" borderId="0" xfId="0" applyFont="1" applyAlignment="1">
      <alignment horizontal="left" vertical="top"/>
    </xf>
    <xf numFmtId="0" fontId="7" fillId="0" borderId="0" xfId="0" applyFont="1" applyAlignment="1">
      <alignment horizontal="right" vertical="top"/>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49" fontId="8" fillId="0" borderId="4" xfId="0" applyNumberFormat="1" applyFont="1" applyBorder="1" applyAlignment="1">
      <alignment horizontal="left" vertical="top" wrapText="1"/>
    </xf>
    <xf numFmtId="0" fontId="4" fillId="0" borderId="4" xfId="0" applyFont="1" applyBorder="1" applyAlignment="1">
      <alignment horizontal="center" vertical="top" wrapText="1"/>
    </xf>
    <xf numFmtId="0" fontId="4" fillId="0" borderId="4" xfId="0" applyFont="1" applyBorder="1" applyAlignment="1">
      <alignment horizontal="right" vertical="top" wrapText="1"/>
    </xf>
    <xf numFmtId="4" fontId="4" fillId="0" borderId="4" xfId="0" applyNumberFormat="1" applyFont="1" applyBorder="1" applyAlignment="1">
      <alignment horizontal="right" vertical="top" wrapText="1"/>
    </xf>
    <xf numFmtId="0" fontId="4" fillId="0" borderId="3" xfId="0" applyFont="1" applyBorder="1" applyAlignment="1">
      <alignment vertical="top" wrapText="1"/>
    </xf>
    <xf numFmtId="0" fontId="4" fillId="0" borderId="4" xfId="0" applyFont="1" applyBorder="1" applyAlignment="1">
      <alignment vertical="top" wrapText="1"/>
    </xf>
    <xf numFmtId="49" fontId="9" fillId="0" borderId="4"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49" fontId="4" fillId="0" borderId="4" xfId="0" applyNumberFormat="1" applyFont="1" applyBorder="1" applyAlignment="1">
      <alignment horizontal="center" vertical="top" wrapText="1"/>
    </xf>
    <xf numFmtId="3" fontId="4" fillId="0" borderId="4" xfId="0" applyNumberFormat="1" applyFont="1" applyBorder="1" applyAlignment="1">
      <alignment horizontal="right" vertical="top" wrapText="1"/>
    </xf>
    <xf numFmtId="4" fontId="4" fillId="2" borderId="4" xfId="0" applyNumberFormat="1" applyFont="1" applyFill="1" applyBorder="1" applyAlignment="1" applyProtection="1">
      <alignment horizontal="right" vertical="top" wrapText="1"/>
      <protection locked="0"/>
    </xf>
    <xf numFmtId="0" fontId="5" fillId="0" borderId="1" xfId="0" applyFont="1" applyBorder="1" applyAlignment="1">
      <alignment horizontal="left" vertical="center"/>
    </xf>
    <xf numFmtId="0" fontId="5" fillId="0" borderId="5" xfId="0" applyFont="1" applyBorder="1" applyAlignment="1">
      <alignment horizontal="left" vertical="center"/>
    </xf>
    <xf numFmtId="49" fontId="5" fillId="0" borderId="5" xfId="0" applyNumberFormat="1"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right" vertical="center" wrapText="1"/>
    </xf>
    <xf numFmtId="4" fontId="5" fillId="0" borderId="2" xfId="0" applyNumberFormat="1" applyFont="1" applyBorder="1" applyAlignment="1">
      <alignment horizontal="right" vertical="center" wrapText="1"/>
    </xf>
    <xf numFmtId="0" fontId="4" fillId="0" borderId="0" xfId="0" applyFont="1" applyAlignment="1">
      <alignment horizontal="right" vertical="top"/>
    </xf>
    <xf numFmtId="4" fontId="4" fillId="3" borderId="4" xfId="0" applyNumberFormat="1" applyFont="1" applyFill="1" applyBorder="1" applyAlignment="1">
      <alignment horizontal="righ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horizontal="left" vertical="top" wrapText="1"/>
    </xf>
    <xf numFmtId="49" fontId="4" fillId="0" borderId="0" xfId="0" applyNumberFormat="1" applyFont="1" applyAlignment="1">
      <alignment horizontal="left" vertical="top" wrapText="1"/>
    </xf>
    <xf numFmtId="4" fontId="4" fillId="0" borderId="0" xfId="0" applyNumberFormat="1" applyFont="1" applyAlignment="1">
      <alignment horizontal="right" vertical="top" wrapText="1"/>
    </xf>
    <xf numFmtId="0" fontId="5" fillId="0" borderId="0" xfId="0" applyFont="1" applyAlignment="1">
      <alignment horizontal="left" vertical="center" wrapText="1"/>
    </xf>
    <xf numFmtId="0" fontId="5" fillId="0" borderId="0" xfId="0" applyFont="1" applyAlignment="1">
      <alignment horizontal="left" vertical="center"/>
    </xf>
    <xf numFmtId="49" fontId="5" fillId="0" borderId="0" xfId="0" applyNumberFormat="1" applyFont="1" applyAlignment="1">
      <alignment horizontal="left" vertical="center" wrapText="1"/>
    </xf>
    <xf numFmtId="4" fontId="5" fillId="0" borderId="5" xfId="0" applyNumberFormat="1" applyFont="1" applyBorder="1" applyAlignment="1">
      <alignment horizontal="right" vertical="center" wrapText="1"/>
    </xf>
    <xf numFmtId="0" fontId="0" fillId="0" borderId="0" xfId="0" applyAlignment="1">
      <alignment horizontal="right"/>
    </xf>
    <xf numFmtId="0" fontId="10" fillId="0" borderId="0" xfId="0" applyFont="1"/>
    <xf numFmtId="0" fontId="11" fillId="0" borderId="0" xfId="1"/>
    <xf numFmtId="0" fontId="12" fillId="0" borderId="0" xfId="0" applyFont="1"/>
    <xf numFmtId="49" fontId="4" fillId="0" borderId="3"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0" fontId="14" fillId="0" borderId="4" xfId="0" applyFont="1" applyFill="1" applyBorder="1" applyAlignment="1">
      <alignment horizontal="left" vertical="top" wrapText="1"/>
    </xf>
    <xf numFmtId="49" fontId="4" fillId="0" borderId="4" xfId="0" applyNumberFormat="1" applyFont="1" applyFill="1" applyBorder="1" applyAlignment="1">
      <alignment horizontal="center" vertical="top" wrapText="1"/>
    </xf>
    <xf numFmtId="3" fontId="4" fillId="0" borderId="4" xfId="0" applyNumberFormat="1" applyFont="1" applyFill="1" applyBorder="1" applyAlignment="1">
      <alignment horizontal="right" vertical="top" wrapText="1"/>
    </xf>
    <xf numFmtId="4" fontId="4" fillId="0" borderId="4" xfId="0" applyNumberFormat="1" applyFont="1" applyFill="1" applyBorder="1" applyAlignment="1" applyProtection="1">
      <alignment horizontal="right" vertical="top" wrapText="1"/>
      <protection locked="0"/>
    </xf>
    <xf numFmtId="4" fontId="4" fillId="0" borderId="4" xfId="0" applyNumberFormat="1" applyFont="1" applyFill="1" applyBorder="1" applyAlignment="1">
      <alignment horizontal="right" vertical="top" wrapText="1"/>
    </xf>
    <xf numFmtId="4" fontId="14" fillId="0" borderId="4" xfId="0" applyNumberFormat="1" applyFont="1" applyFill="1" applyBorder="1" applyAlignment="1" applyProtection="1">
      <alignment horizontal="right" vertical="top" wrapText="1"/>
      <protection locked="0"/>
    </xf>
    <xf numFmtId="4" fontId="14" fillId="0" borderId="4" xfId="0" applyNumberFormat="1" applyFont="1" applyFill="1" applyBorder="1" applyAlignment="1">
      <alignment horizontal="right" vertical="top" wrapText="1"/>
    </xf>
    <xf numFmtId="0" fontId="14" fillId="0" borderId="4" xfId="0" applyFont="1" applyFill="1" applyBorder="1" applyAlignment="1">
      <alignment vertical="top" wrapText="1"/>
    </xf>
    <xf numFmtId="49" fontId="14" fillId="0" borderId="4" xfId="0" applyNumberFormat="1" applyFont="1" applyFill="1" applyBorder="1" applyAlignment="1">
      <alignment horizontal="left" vertical="top" wrapText="1"/>
    </xf>
    <xf numFmtId="49" fontId="14" fillId="0" borderId="4" xfId="0" applyNumberFormat="1" applyFont="1" applyFill="1" applyBorder="1" applyAlignment="1">
      <alignment horizontal="center" vertical="top" wrapText="1"/>
    </xf>
    <xf numFmtId="0" fontId="4" fillId="0" borderId="4" xfId="0" applyFont="1" applyFill="1" applyBorder="1" applyAlignment="1">
      <alignment vertical="top" wrapText="1"/>
    </xf>
    <xf numFmtId="49" fontId="15" fillId="0" borderId="4" xfId="0" applyNumberFormat="1" applyFont="1" applyFill="1" applyBorder="1" applyAlignment="1">
      <alignment horizontal="left" vertical="top" wrapText="1"/>
    </xf>
  </cellXfs>
  <cellStyles count="2">
    <cellStyle name="Hyperlink" xfId="1" builtinId="8"/>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civilsoft.co/BillProject/Support.aspx" TargetMode="External"/><Relationship Id="rId1" Type="http://schemas.openxmlformats.org/officeDocument/2006/relationships/hyperlink" Target="http://www.civilsoft.co/BillProject/FreeTrial.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28"/>
  <sheetViews>
    <sheetView showGridLines="0" tabSelected="1" topLeftCell="B1251" workbookViewId="0">
      <selection activeCell="K1076" sqref="K1076"/>
    </sheetView>
  </sheetViews>
  <sheetFormatPr defaultColWidth="9.109375" defaultRowHeight="14.4" x14ac:dyDescent="0.3"/>
  <cols>
    <col min="1" max="1" width="5.44140625" style="6" hidden="1" customWidth="1"/>
    <col min="2" max="2" width="8.5546875" style="6" customWidth="1"/>
    <col min="3" max="3" width="10.88671875" style="6" customWidth="1"/>
    <col min="4" max="4" width="35.5546875" style="6" customWidth="1"/>
    <col min="5" max="5" width="9.6640625" style="6" customWidth="1"/>
    <col min="6" max="6" width="10.33203125" style="6" customWidth="1"/>
    <col min="7" max="7" width="11.33203125" style="6" customWidth="1"/>
    <col min="8" max="8" width="15.109375" style="6" customWidth="1"/>
    <col min="9" max="16384" width="9.109375" style="6"/>
  </cols>
  <sheetData>
    <row r="1" spans="1:8" s="1" customFormat="1" ht="10.65" customHeight="1" x14ac:dyDescent="0.3">
      <c r="A1" s="1" t="s">
        <v>0</v>
      </c>
      <c r="H1" s="7" t="s">
        <v>1</v>
      </c>
    </row>
    <row r="2" spans="1:8" s="2" customFormat="1" ht="18" x14ac:dyDescent="0.3">
      <c r="A2" s="2" t="s">
        <v>2</v>
      </c>
      <c r="B2" s="8" t="s">
        <v>3</v>
      </c>
    </row>
    <row r="3" spans="1:8" s="3" customFormat="1" ht="13.8" x14ac:dyDescent="0.3">
      <c r="B3" s="9" t="s">
        <v>4</v>
      </c>
    </row>
    <row r="4" spans="1:8" s="3" customFormat="1" ht="13.8" x14ac:dyDescent="0.3">
      <c r="B4" s="9" t="s">
        <v>5</v>
      </c>
    </row>
    <row r="5" spans="1:8" s="3" customFormat="1" ht="13.8" x14ac:dyDescent="0.3">
      <c r="H5" s="10" t="s">
        <v>6</v>
      </c>
    </row>
    <row r="6" spans="1:8" s="4" customFormat="1" ht="30.15" customHeight="1" x14ac:dyDescent="0.3">
      <c r="B6" s="11" t="s">
        <v>7</v>
      </c>
      <c r="C6" s="11" t="s">
        <v>8</v>
      </c>
      <c r="D6" s="11" t="s">
        <v>9</v>
      </c>
      <c r="E6" s="11" t="s">
        <v>10</v>
      </c>
      <c r="F6" s="11" t="s">
        <v>11</v>
      </c>
      <c r="G6" s="11" t="s">
        <v>12</v>
      </c>
      <c r="H6" s="12" t="s">
        <v>13</v>
      </c>
    </row>
    <row r="7" spans="1:8" s="4" customFormat="1" ht="26.7" customHeight="1" x14ac:dyDescent="0.3">
      <c r="A7" s="4">
        <v>3540</v>
      </c>
      <c r="B7" s="13"/>
      <c r="C7" s="14"/>
      <c r="D7" s="15" t="s">
        <v>14</v>
      </c>
      <c r="E7" s="16"/>
      <c r="F7" s="17"/>
      <c r="G7" s="17"/>
      <c r="H7" s="18"/>
    </row>
    <row r="8" spans="1:8" s="4" customFormat="1" ht="13.35" customHeight="1" x14ac:dyDescent="0.3">
      <c r="B8" s="19"/>
      <c r="C8" s="20"/>
      <c r="D8" s="20"/>
      <c r="E8" s="20"/>
      <c r="F8" s="20"/>
      <c r="G8" s="20"/>
      <c r="H8" s="20"/>
    </row>
    <row r="9" spans="1:8" s="4" customFormat="1" ht="26.7" customHeight="1" x14ac:dyDescent="0.3">
      <c r="A9" s="4">
        <v>3639</v>
      </c>
      <c r="B9" s="13"/>
      <c r="C9" s="14"/>
      <c r="D9" s="21" t="s">
        <v>15</v>
      </c>
      <c r="E9" s="16"/>
      <c r="F9" s="17"/>
      <c r="G9" s="17"/>
      <c r="H9" s="18"/>
    </row>
    <row r="10" spans="1:8" s="4" customFormat="1" ht="13.35" customHeight="1" x14ac:dyDescent="0.3">
      <c r="B10" s="19"/>
      <c r="C10" s="20"/>
      <c r="D10" s="20"/>
      <c r="E10" s="20"/>
      <c r="F10" s="20"/>
      <c r="G10" s="20"/>
      <c r="H10" s="20"/>
    </row>
    <row r="11" spans="1:8" s="4" customFormat="1" ht="39.9" customHeight="1" x14ac:dyDescent="0.3">
      <c r="A11" s="4">
        <v>3641</v>
      </c>
      <c r="B11" s="13"/>
      <c r="C11" s="14"/>
      <c r="D11" s="22" t="s">
        <v>16</v>
      </c>
      <c r="E11" s="16"/>
      <c r="F11" s="17"/>
      <c r="G11" s="17"/>
      <c r="H11" s="18"/>
    </row>
    <row r="12" spans="1:8" s="4" customFormat="1" ht="13.35" customHeight="1" x14ac:dyDescent="0.3">
      <c r="B12" s="19"/>
      <c r="C12" s="20"/>
      <c r="D12" s="20"/>
      <c r="E12" s="20"/>
      <c r="F12" s="20"/>
      <c r="G12" s="20"/>
      <c r="H12" s="20"/>
    </row>
    <row r="13" spans="1:8" s="4" customFormat="1" ht="13.35" customHeight="1" x14ac:dyDescent="0.3">
      <c r="A13" s="4">
        <v>3642</v>
      </c>
      <c r="B13" s="13"/>
      <c r="C13" s="14"/>
      <c r="D13" s="22" t="s">
        <v>17</v>
      </c>
      <c r="E13" s="16"/>
      <c r="F13" s="17"/>
      <c r="G13" s="17"/>
      <c r="H13" s="18"/>
    </row>
    <row r="14" spans="1:8" s="4" customFormat="1" ht="13.35" customHeight="1" x14ac:dyDescent="0.3">
      <c r="B14" s="19"/>
      <c r="C14" s="20"/>
      <c r="D14" s="20"/>
      <c r="E14" s="20"/>
      <c r="F14" s="20"/>
      <c r="G14" s="20"/>
      <c r="H14" s="20"/>
    </row>
    <row r="15" spans="1:8" s="4" customFormat="1" ht="13.35" customHeight="1" x14ac:dyDescent="0.3">
      <c r="A15" s="4">
        <v>3643</v>
      </c>
      <c r="B15" s="13"/>
      <c r="C15" s="14"/>
      <c r="D15" s="22" t="s">
        <v>18</v>
      </c>
      <c r="E15" s="16"/>
      <c r="F15" s="17"/>
      <c r="G15" s="17"/>
      <c r="H15" s="18"/>
    </row>
    <row r="16" spans="1:8" s="4" customFormat="1" ht="13.35" customHeight="1" x14ac:dyDescent="0.3">
      <c r="B16" s="19"/>
      <c r="C16" s="20"/>
      <c r="D16" s="20"/>
      <c r="E16" s="20"/>
      <c r="F16" s="20"/>
      <c r="G16" s="20"/>
      <c r="H16" s="20"/>
    </row>
    <row r="17" spans="1:8" s="4" customFormat="1" ht="39.9" customHeight="1" x14ac:dyDescent="0.3">
      <c r="A17" s="4">
        <v>3644</v>
      </c>
      <c r="B17" s="13"/>
      <c r="C17" s="14"/>
      <c r="D17" s="22" t="s">
        <v>19</v>
      </c>
      <c r="E17" s="16"/>
      <c r="F17" s="17"/>
      <c r="G17" s="17"/>
      <c r="H17" s="18"/>
    </row>
    <row r="18" spans="1:8" s="4" customFormat="1" ht="13.35" customHeight="1" x14ac:dyDescent="0.3">
      <c r="B18" s="19"/>
      <c r="C18" s="20"/>
      <c r="D18" s="20"/>
      <c r="E18" s="20"/>
      <c r="F18" s="20"/>
      <c r="G18" s="20"/>
      <c r="H18" s="20"/>
    </row>
    <row r="19" spans="1:8" s="4" customFormat="1" ht="26.7" customHeight="1" x14ac:dyDescent="0.3">
      <c r="A19" s="4">
        <v>3645</v>
      </c>
      <c r="B19" s="13"/>
      <c r="C19" s="14"/>
      <c r="D19" s="22" t="s">
        <v>20</v>
      </c>
      <c r="E19" s="16"/>
      <c r="F19" s="17"/>
      <c r="G19" s="17"/>
      <c r="H19" s="18"/>
    </row>
    <row r="20" spans="1:8" s="4" customFormat="1" ht="13.35" customHeight="1" x14ac:dyDescent="0.3">
      <c r="B20" s="19"/>
      <c r="C20" s="20"/>
      <c r="D20" s="20"/>
      <c r="E20" s="20"/>
      <c r="F20" s="20"/>
      <c r="G20" s="20"/>
      <c r="H20" s="20"/>
    </row>
    <row r="21" spans="1:8" s="4" customFormat="1" ht="13.35" customHeight="1" x14ac:dyDescent="0.3">
      <c r="A21" s="4">
        <v>3646</v>
      </c>
      <c r="B21" s="23" t="s">
        <v>21</v>
      </c>
      <c r="C21" s="14"/>
      <c r="D21" s="22" t="s">
        <v>22</v>
      </c>
      <c r="E21" s="24" t="s">
        <v>23</v>
      </c>
      <c r="F21" s="25">
        <v>1</v>
      </c>
      <c r="G21" s="26">
        <v>0</v>
      </c>
      <c r="H21" s="18">
        <f>IF(E21 = CHAR(37), F21*G21/100,F21*G21)</f>
        <v>0</v>
      </c>
    </row>
    <row r="22" spans="1:8" s="4" customFormat="1" ht="13.35" customHeight="1" x14ac:dyDescent="0.3">
      <c r="B22" s="19"/>
      <c r="C22" s="20"/>
      <c r="D22" s="20"/>
      <c r="E22" s="20"/>
      <c r="F22" s="20"/>
      <c r="G22" s="20"/>
      <c r="H22" s="20"/>
    </row>
    <row r="23" spans="1:8" s="4" customFormat="1" ht="13.35" customHeight="1" x14ac:dyDescent="0.3">
      <c r="A23" s="4">
        <v>3647</v>
      </c>
      <c r="B23" s="23" t="s">
        <v>24</v>
      </c>
      <c r="C23" s="14"/>
      <c r="D23" s="22" t="s">
        <v>25</v>
      </c>
      <c r="E23" s="24" t="s">
        <v>23</v>
      </c>
      <c r="F23" s="25">
        <v>1</v>
      </c>
      <c r="G23" s="26">
        <v>0</v>
      </c>
      <c r="H23" s="18">
        <f>IF(E23 = CHAR(37), F23*G23/100,F23*G23)</f>
        <v>0</v>
      </c>
    </row>
    <row r="24" spans="1:8" s="4" customFormat="1" ht="13.35" customHeight="1" x14ac:dyDescent="0.3">
      <c r="B24" s="19"/>
      <c r="C24" s="20"/>
      <c r="D24" s="20"/>
      <c r="E24" s="20"/>
      <c r="F24" s="20"/>
      <c r="G24" s="20"/>
      <c r="H24" s="20"/>
    </row>
    <row r="25" spans="1:8" s="4" customFormat="1" ht="13.35" customHeight="1" x14ac:dyDescent="0.3">
      <c r="A25" s="4">
        <v>3648</v>
      </c>
      <c r="B25" s="23" t="s">
        <v>26</v>
      </c>
      <c r="C25" s="14"/>
      <c r="D25" s="22" t="s">
        <v>27</v>
      </c>
      <c r="E25" s="24" t="s">
        <v>23</v>
      </c>
      <c r="F25" s="25">
        <v>1</v>
      </c>
      <c r="G25" s="26">
        <v>0</v>
      </c>
      <c r="H25" s="18">
        <f>IF(E25 = CHAR(37), F25*G25/100,F25*G25)</f>
        <v>0</v>
      </c>
    </row>
    <row r="26" spans="1:8" s="4" customFormat="1" ht="13.35" customHeight="1" x14ac:dyDescent="0.3">
      <c r="B26" s="19"/>
      <c r="C26" s="20"/>
      <c r="D26" s="20"/>
      <c r="E26" s="20"/>
      <c r="F26" s="20"/>
      <c r="G26" s="20"/>
      <c r="H26" s="20"/>
    </row>
    <row r="27" spans="1:8" s="4" customFormat="1" ht="13.35" customHeight="1" x14ac:dyDescent="0.3">
      <c r="A27" s="4">
        <v>3649</v>
      </c>
      <c r="B27" s="23"/>
      <c r="C27" s="14"/>
      <c r="D27" s="21" t="s">
        <v>28</v>
      </c>
      <c r="E27" s="24"/>
      <c r="F27" s="25"/>
      <c r="G27" s="18"/>
      <c r="H27" s="18"/>
    </row>
    <row r="28" spans="1:8" s="4" customFormat="1" ht="13.35" customHeight="1" x14ac:dyDescent="0.3">
      <c r="B28" s="19"/>
      <c r="C28" s="20"/>
      <c r="D28" s="20"/>
      <c r="E28" s="20"/>
      <c r="F28" s="20"/>
      <c r="G28" s="20"/>
      <c r="H28" s="20"/>
    </row>
    <row r="29" spans="1:8" s="4" customFormat="1" ht="53.4" customHeight="1" x14ac:dyDescent="0.3">
      <c r="A29" s="4">
        <v>3650</v>
      </c>
      <c r="B29" s="23"/>
      <c r="C29" s="14"/>
      <c r="D29" s="22" t="s">
        <v>29</v>
      </c>
      <c r="E29" s="24"/>
      <c r="F29" s="25"/>
      <c r="G29" s="18"/>
      <c r="H29" s="18"/>
    </row>
    <row r="30" spans="1:8" s="4" customFormat="1" ht="13.35" customHeight="1" x14ac:dyDescent="0.3">
      <c r="B30" s="19"/>
      <c r="C30" s="20"/>
      <c r="D30" s="20"/>
      <c r="E30" s="20"/>
      <c r="F30" s="20"/>
      <c r="G30" s="20"/>
      <c r="H30" s="20"/>
    </row>
    <row r="31" spans="1:8" s="4" customFormat="1" ht="66.599999999999994" customHeight="1" x14ac:dyDescent="0.3">
      <c r="A31" s="4">
        <v>3651</v>
      </c>
      <c r="B31" s="23"/>
      <c r="C31" s="14"/>
      <c r="D31" s="22" t="s">
        <v>30</v>
      </c>
      <c r="E31" s="24"/>
      <c r="F31" s="25"/>
      <c r="G31" s="18"/>
      <c r="H31" s="18"/>
    </row>
    <row r="32" spans="1:8" s="4" customFormat="1" ht="13.35" customHeight="1" x14ac:dyDescent="0.3">
      <c r="B32" s="19"/>
      <c r="C32" s="20"/>
      <c r="D32" s="20"/>
      <c r="E32" s="20"/>
      <c r="F32" s="20"/>
      <c r="G32" s="20"/>
      <c r="H32" s="20"/>
    </row>
    <row r="33" spans="1:8" s="4" customFormat="1" ht="13.35" customHeight="1" x14ac:dyDescent="0.3">
      <c r="A33" s="4">
        <v>3652</v>
      </c>
      <c r="B33" s="23" t="s">
        <v>31</v>
      </c>
      <c r="C33" s="14"/>
      <c r="D33" s="22" t="s">
        <v>32</v>
      </c>
      <c r="E33" s="24" t="s">
        <v>23</v>
      </c>
      <c r="F33" s="25"/>
      <c r="G33" s="26">
        <v>0</v>
      </c>
      <c r="H33" s="18">
        <f>IF(E33 = CHAR(37), F33*G33/100,F33*G33)</f>
        <v>0</v>
      </c>
    </row>
    <row r="34" spans="1:8" s="4" customFormat="1" ht="13.35" customHeight="1" x14ac:dyDescent="0.3">
      <c r="B34" s="19"/>
      <c r="C34" s="20"/>
      <c r="D34" s="20"/>
      <c r="E34" s="20"/>
      <c r="F34" s="20"/>
      <c r="G34" s="20"/>
      <c r="H34" s="20"/>
    </row>
    <row r="35" spans="1:8" s="4" customFormat="1" ht="13.35" customHeight="1" x14ac:dyDescent="0.3">
      <c r="A35" s="4">
        <v>3653</v>
      </c>
      <c r="B35" s="23" t="s">
        <v>33</v>
      </c>
      <c r="C35" s="14"/>
      <c r="D35" s="22" t="s">
        <v>34</v>
      </c>
      <c r="E35" s="24" t="s">
        <v>23</v>
      </c>
      <c r="F35" s="25">
        <v>1</v>
      </c>
      <c r="G35" s="26">
        <v>0</v>
      </c>
      <c r="H35" s="18">
        <f>IF(E35 = CHAR(37), F35*G35/100,F35*G35)</f>
        <v>0</v>
      </c>
    </row>
    <row r="36" spans="1:8" s="4" customFormat="1" ht="13.35" customHeight="1" x14ac:dyDescent="0.3">
      <c r="B36" s="19"/>
      <c r="C36" s="20"/>
      <c r="D36" s="20"/>
      <c r="E36" s="20"/>
      <c r="F36" s="20"/>
      <c r="G36" s="20"/>
      <c r="H36" s="20"/>
    </row>
    <row r="37" spans="1:8" s="4" customFormat="1" ht="53.4" customHeight="1" x14ac:dyDescent="0.3">
      <c r="A37" s="4">
        <v>3654</v>
      </c>
      <c r="B37" s="23" t="s">
        <v>35</v>
      </c>
      <c r="C37" s="14"/>
      <c r="D37" s="22" t="s">
        <v>36</v>
      </c>
      <c r="E37" s="24" t="s">
        <v>23</v>
      </c>
      <c r="F37" s="25">
        <v>1</v>
      </c>
      <c r="G37" s="26">
        <v>0</v>
      </c>
      <c r="H37" s="18">
        <f>IF(E37 = CHAR(37), F37*G37/100,F37*G37)</f>
        <v>0</v>
      </c>
    </row>
    <row r="38" spans="1:8" s="4" customFormat="1" ht="13.35" customHeight="1" x14ac:dyDescent="0.3">
      <c r="B38" s="19"/>
      <c r="C38" s="20"/>
      <c r="D38" s="20"/>
      <c r="E38" s="20"/>
      <c r="F38" s="20"/>
      <c r="G38" s="20"/>
      <c r="H38" s="20"/>
    </row>
    <row r="39" spans="1:8" s="4" customFormat="1" ht="13.35" customHeight="1" x14ac:dyDescent="0.3">
      <c r="A39" s="4">
        <v>3655</v>
      </c>
      <c r="B39" s="23" t="s">
        <v>37</v>
      </c>
      <c r="C39" s="14"/>
      <c r="D39" s="22" t="s">
        <v>38</v>
      </c>
      <c r="E39" s="24" t="s">
        <v>23</v>
      </c>
      <c r="F39" s="25">
        <v>1</v>
      </c>
      <c r="G39" s="26">
        <v>0</v>
      </c>
      <c r="H39" s="18">
        <f>IF(E39 = CHAR(37), F39*G39/100,F39*G39)</f>
        <v>0</v>
      </c>
    </row>
    <row r="40" spans="1:8" s="4" customFormat="1" ht="13.35" customHeight="1" x14ac:dyDescent="0.3">
      <c r="B40" s="19"/>
      <c r="C40" s="20"/>
      <c r="D40" s="20"/>
      <c r="E40" s="20"/>
      <c r="F40" s="20"/>
      <c r="G40" s="20"/>
      <c r="H40" s="20"/>
    </row>
    <row r="41" spans="1:8" s="4" customFormat="1" ht="13.35" customHeight="1" x14ac:dyDescent="0.3">
      <c r="A41" s="4">
        <v>3656</v>
      </c>
      <c r="B41" s="23" t="s">
        <v>39</v>
      </c>
      <c r="C41" s="14"/>
      <c r="D41" s="22" t="s">
        <v>40</v>
      </c>
      <c r="E41" s="24" t="s">
        <v>23</v>
      </c>
      <c r="F41" s="25">
        <v>1</v>
      </c>
      <c r="G41" s="26">
        <v>0</v>
      </c>
      <c r="H41" s="18">
        <f>IF(E41 = CHAR(37), F41*G41/100,F41*G41)</f>
        <v>0</v>
      </c>
    </row>
    <row r="42" spans="1:8" s="4" customFormat="1" ht="13.35" customHeight="1" x14ac:dyDescent="0.3">
      <c r="B42" s="19"/>
      <c r="C42" s="20"/>
      <c r="D42" s="20"/>
      <c r="E42" s="20"/>
      <c r="F42" s="20"/>
      <c r="G42" s="20"/>
      <c r="H42" s="20"/>
    </row>
    <row r="43" spans="1:8" s="4" customFormat="1" ht="13.35" customHeight="1" x14ac:dyDescent="0.3">
      <c r="A43" s="4">
        <v>3657</v>
      </c>
      <c r="B43" s="23" t="s">
        <v>41</v>
      </c>
      <c r="C43" s="14"/>
      <c r="D43" s="22" t="s">
        <v>42</v>
      </c>
      <c r="E43" s="24" t="s">
        <v>23</v>
      </c>
      <c r="F43" s="25">
        <v>1</v>
      </c>
      <c r="G43" s="26">
        <v>0</v>
      </c>
      <c r="H43" s="18">
        <f>IF(E43 = CHAR(37), F43*G43/100,F43*G43)</f>
        <v>0</v>
      </c>
    </row>
    <row r="44" spans="1:8" s="4" customFormat="1" ht="13.35" customHeight="1" x14ac:dyDescent="0.3">
      <c r="B44" s="19"/>
      <c r="C44" s="20"/>
      <c r="D44" s="20"/>
      <c r="E44" s="20"/>
      <c r="F44" s="20"/>
      <c r="G44" s="20"/>
      <c r="H44" s="20"/>
    </row>
    <row r="45" spans="1:8" s="4" customFormat="1" ht="13.35" customHeight="1" x14ac:dyDescent="0.3">
      <c r="A45" s="4">
        <v>3658</v>
      </c>
      <c r="B45" s="23" t="s">
        <v>43</v>
      </c>
      <c r="C45" s="14"/>
      <c r="D45" s="22" t="s">
        <v>44</v>
      </c>
      <c r="E45" s="24" t="s">
        <v>23</v>
      </c>
      <c r="F45" s="25">
        <v>1</v>
      </c>
      <c r="G45" s="26">
        <v>0</v>
      </c>
      <c r="H45" s="18">
        <f>IF(E45 = CHAR(37), F45*G45/100,F45*G45)</f>
        <v>0</v>
      </c>
    </row>
    <row r="46" spans="1:8" s="4" customFormat="1" ht="13.35" customHeight="1" x14ac:dyDescent="0.3">
      <c r="B46" s="19"/>
      <c r="C46" s="20"/>
      <c r="D46" s="20"/>
      <c r="E46" s="20"/>
      <c r="F46" s="20"/>
      <c r="G46" s="20"/>
      <c r="H46" s="20"/>
    </row>
    <row r="47" spans="1:8" s="5" customFormat="1" ht="18.75" customHeight="1" x14ac:dyDescent="0.3">
      <c r="B47" s="27" t="s">
        <v>45</v>
      </c>
      <c r="C47" s="28"/>
      <c r="D47" s="29"/>
      <c r="E47" s="30"/>
      <c r="F47" s="31"/>
      <c r="G47" s="31"/>
      <c r="H47" s="32">
        <f>SUM(H7:H46)</f>
        <v>0</v>
      </c>
    </row>
    <row r="48" spans="1:8" s="3" customFormat="1" ht="13.8" x14ac:dyDescent="0.3">
      <c r="H48" s="33" t="s">
        <v>46</v>
      </c>
    </row>
    <row r="49" spans="1:8" s="1" customFormat="1" ht="10.65" customHeight="1" x14ac:dyDescent="0.3">
      <c r="H49" s="7" t="s">
        <v>47</v>
      </c>
    </row>
    <row r="50" spans="1:8" s="2" customFormat="1" ht="18" x14ac:dyDescent="0.3">
      <c r="B50" s="8" t="s">
        <v>3</v>
      </c>
    </row>
    <row r="51" spans="1:8" s="3" customFormat="1" ht="13.8" x14ac:dyDescent="0.3">
      <c r="B51" s="9" t="s">
        <v>4</v>
      </c>
    </row>
    <row r="52" spans="1:8" s="3" customFormat="1" ht="13.8" x14ac:dyDescent="0.3">
      <c r="B52" s="9" t="s">
        <v>5</v>
      </c>
    </row>
    <row r="53" spans="1:8" s="3" customFormat="1" ht="13.8" x14ac:dyDescent="0.3">
      <c r="H53" s="10" t="s">
        <v>6</v>
      </c>
    </row>
    <row r="54" spans="1:8" s="4" customFormat="1" ht="30.15" customHeight="1" x14ac:dyDescent="0.3">
      <c r="B54" s="11" t="s">
        <v>7</v>
      </c>
      <c r="C54" s="11" t="s">
        <v>8</v>
      </c>
      <c r="D54" s="11" t="s">
        <v>9</v>
      </c>
      <c r="E54" s="11" t="s">
        <v>10</v>
      </c>
      <c r="F54" s="11" t="s">
        <v>11</v>
      </c>
      <c r="G54" s="11" t="s">
        <v>12</v>
      </c>
      <c r="H54" s="12" t="s">
        <v>13</v>
      </c>
    </row>
    <row r="55" spans="1:8" s="5" customFormat="1" ht="18.75" customHeight="1" x14ac:dyDescent="0.3">
      <c r="B55" s="27" t="s">
        <v>48</v>
      </c>
      <c r="C55" s="28"/>
      <c r="D55" s="29"/>
      <c r="E55" s="30"/>
      <c r="F55" s="31"/>
      <c r="G55" s="31"/>
      <c r="H55" s="32">
        <f>H47</f>
        <v>0</v>
      </c>
    </row>
    <row r="56" spans="1:8" s="4" customFormat="1" ht="26.7" customHeight="1" x14ac:dyDescent="0.3">
      <c r="A56" s="4">
        <v>3659</v>
      </c>
      <c r="B56" s="23" t="s">
        <v>49</v>
      </c>
      <c r="C56" s="14"/>
      <c r="D56" s="22" t="s">
        <v>50</v>
      </c>
      <c r="E56" s="24" t="s">
        <v>23</v>
      </c>
      <c r="F56" s="25">
        <v>1</v>
      </c>
      <c r="G56" s="26">
        <v>0</v>
      </c>
      <c r="H56" s="18">
        <f>IF(E56 = CHAR(37), F56*G56/100,F56*G56)</f>
        <v>0</v>
      </c>
    </row>
    <row r="57" spans="1:8" s="4" customFormat="1" ht="13.35" customHeight="1" x14ac:dyDescent="0.3">
      <c r="B57" s="19"/>
      <c r="C57" s="20"/>
      <c r="D57" s="20"/>
      <c r="E57" s="20"/>
      <c r="F57" s="20"/>
      <c r="G57" s="20"/>
      <c r="H57" s="20"/>
    </row>
    <row r="58" spans="1:8" s="4" customFormat="1" ht="13.35" customHeight="1" x14ac:dyDescent="0.3">
      <c r="A58" s="4">
        <v>3660</v>
      </c>
      <c r="B58" s="23"/>
      <c r="C58" s="14"/>
      <c r="D58" s="21" t="s">
        <v>51</v>
      </c>
      <c r="E58" s="24"/>
      <c r="F58" s="25"/>
      <c r="G58" s="18"/>
      <c r="H58" s="18"/>
    </row>
    <row r="59" spans="1:8" s="4" customFormat="1" ht="13.35" customHeight="1" x14ac:dyDescent="0.3">
      <c r="B59" s="19"/>
      <c r="C59" s="20"/>
      <c r="D59" s="20"/>
      <c r="E59" s="20"/>
      <c r="F59" s="20"/>
      <c r="G59" s="20"/>
      <c r="H59" s="20"/>
    </row>
    <row r="60" spans="1:8" s="4" customFormat="1" ht="13.35" customHeight="1" x14ac:dyDescent="0.3">
      <c r="A60" s="4">
        <v>3661</v>
      </c>
      <c r="B60" s="23"/>
      <c r="C60" s="14"/>
      <c r="D60" s="22" t="s">
        <v>52</v>
      </c>
      <c r="E60" s="24"/>
      <c r="F60" s="25"/>
      <c r="G60" s="18"/>
      <c r="H60" s="18"/>
    </row>
    <row r="61" spans="1:8" s="4" customFormat="1" ht="13.35" customHeight="1" x14ac:dyDescent="0.3">
      <c r="B61" s="19"/>
      <c r="C61" s="20"/>
      <c r="D61" s="20"/>
      <c r="E61" s="20"/>
      <c r="F61" s="20"/>
      <c r="G61" s="20"/>
      <c r="H61" s="20"/>
    </row>
    <row r="62" spans="1:8" s="4" customFormat="1" ht="13.35" customHeight="1" x14ac:dyDescent="0.3">
      <c r="A62" s="4">
        <v>3662</v>
      </c>
      <c r="B62" s="23" t="s">
        <v>53</v>
      </c>
      <c r="C62" s="14"/>
      <c r="D62" s="22" t="s">
        <v>54</v>
      </c>
      <c r="E62" s="24" t="s">
        <v>23</v>
      </c>
      <c r="F62" s="25">
        <v>1</v>
      </c>
      <c r="G62" s="26">
        <v>0</v>
      </c>
      <c r="H62" s="18">
        <f>IF(E62 = CHAR(37), F62*G62/100,F62*G62)</f>
        <v>0</v>
      </c>
    </row>
    <row r="63" spans="1:8" s="4" customFormat="1" ht="13.35" customHeight="1" x14ac:dyDescent="0.3">
      <c r="B63" s="19"/>
      <c r="C63" s="20"/>
      <c r="D63" s="20"/>
      <c r="E63" s="20"/>
      <c r="F63" s="20"/>
      <c r="G63" s="20"/>
      <c r="H63" s="20"/>
    </row>
    <row r="64" spans="1:8" s="4" customFormat="1" ht="13.35" customHeight="1" x14ac:dyDescent="0.3">
      <c r="A64" s="4">
        <v>3663</v>
      </c>
      <c r="B64" s="23" t="s">
        <v>55</v>
      </c>
      <c r="C64" s="14"/>
      <c r="D64" s="22" t="s">
        <v>56</v>
      </c>
      <c r="E64" s="24" t="s">
        <v>23</v>
      </c>
      <c r="F64" s="25">
        <v>1</v>
      </c>
      <c r="G64" s="26">
        <v>0</v>
      </c>
      <c r="H64" s="18">
        <f>IF(E64 = CHAR(37), F64*G64/100,F64*G64)</f>
        <v>0</v>
      </c>
    </row>
    <row r="65" spans="1:8" s="4" customFormat="1" ht="13.35" customHeight="1" x14ac:dyDescent="0.3">
      <c r="B65" s="19"/>
      <c r="C65" s="20"/>
      <c r="D65" s="20"/>
      <c r="E65" s="20"/>
      <c r="F65" s="20"/>
      <c r="G65" s="20"/>
      <c r="H65" s="20"/>
    </row>
    <row r="66" spans="1:8" s="4" customFormat="1" ht="13.35" customHeight="1" x14ac:dyDescent="0.3">
      <c r="A66" s="4">
        <v>3664</v>
      </c>
      <c r="B66" s="23" t="s">
        <v>57</v>
      </c>
      <c r="C66" s="14"/>
      <c r="D66" s="22" t="s">
        <v>58</v>
      </c>
      <c r="E66" s="24" t="s">
        <v>23</v>
      </c>
      <c r="F66" s="25">
        <v>1</v>
      </c>
      <c r="G66" s="26">
        <v>0</v>
      </c>
      <c r="H66" s="18">
        <f>IF(E66 = CHAR(37), F66*G66/100,F66*G66)</f>
        <v>0</v>
      </c>
    </row>
    <row r="67" spans="1:8" s="4" customFormat="1" ht="13.35" customHeight="1" x14ac:dyDescent="0.3">
      <c r="B67" s="19"/>
      <c r="C67" s="20"/>
      <c r="D67" s="20"/>
      <c r="E67" s="20"/>
      <c r="F67" s="20"/>
      <c r="G67" s="20"/>
      <c r="H67" s="20"/>
    </row>
    <row r="68" spans="1:8" s="4" customFormat="1" ht="13.35" customHeight="1" x14ac:dyDescent="0.3">
      <c r="A68" s="4">
        <v>3665</v>
      </c>
      <c r="B68" s="23" t="s">
        <v>59</v>
      </c>
      <c r="C68" s="14"/>
      <c r="D68" s="22" t="s">
        <v>60</v>
      </c>
      <c r="E68" s="24" t="s">
        <v>23</v>
      </c>
      <c r="F68" s="25">
        <v>1</v>
      </c>
      <c r="G68" s="26">
        <v>0</v>
      </c>
      <c r="H68" s="18">
        <f>IF(E68 = CHAR(37), F68*G68/100,F68*G68)</f>
        <v>0</v>
      </c>
    </row>
    <row r="69" spans="1:8" s="4" customFormat="1" ht="13.35" customHeight="1" x14ac:dyDescent="0.3">
      <c r="B69" s="19"/>
      <c r="C69" s="20"/>
      <c r="D69" s="20"/>
      <c r="E69" s="20"/>
      <c r="F69" s="20"/>
      <c r="G69" s="20"/>
      <c r="H69" s="20"/>
    </row>
    <row r="70" spans="1:8" s="4" customFormat="1" ht="26.7" customHeight="1" x14ac:dyDescent="0.3">
      <c r="A70" s="4">
        <v>3666</v>
      </c>
      <c r="B70" s="23" t="s">
        <v>61</v>
      </c>
      <c r="C70" s="14"/>
      <c r="D70" s="22" t="s">
        <v>62</v>
      </c>
      <c r="E70" s="24" t="s">
        <v>23</v>
      </c>
      <c r="F70" s="25">
        <v>1</v>
      </c>
      <c r="G70" s="26">
        <v>0</v>
      </c>
      <c r="H70" s="18">
        <f>IF(E70 = CHAR(37), F70*G70/100,F70*G70)</f>
        <v>0</v>
      </c>
    </row>
    <row r="71" spans="1:8" s="4" customFormat="1" ht="13.35" customHeight="1" x14ac:dyDescent="0.3">
      <c r="B71" s="19"/>
      <c r="C71" s="20"/>
      <c r="D71" s="20"/>
      <c r="E71" s="20"/>
      <c r="F71" s="20"/>
      <c r="G71" s="20"/>
      <c r="H71" s="20"/>
    </row>
    <row r="72" spans="1:8" s="4" customFormat="1" ht="13.35" customHeight="1" x14ac:dyDescent="0.3">
      <c r="A72" s="4">
        <v>3667</v>
      </c>
      <c r="B72" s="23" t="s">
        <v>63</v>
      </c>
      <c r="C72" s="14"/>
      <c r="D72" s="22" t="s">
        <v>64</v>
      </c>
      <c r="E72" s="24" t="s">
        <v>23</v>
      </c>
      <c r="F72" s="25">
        <v>1</v>
      </c>
      <c r="G72" s="26">
        <v>0</v>
      </c>
      <c r="H72" s="18">
        <f>IF(E72 = CHAR(37), F72*G72/100,F72*G72)</f>
        <v>0</v>
      </c>
    </row>
    <row r="73" spans="1:8" s="4" customFormat="1" ht="13.35" customHeight="1" x14ac:dyDescent="0.3">
      <c r="B73" s="19"/>
      <c r="C73" s="20"/>
      <c r="D73" s="20"/>
      <c r="E73" s="20"/>
      <c r="F73" s="20"/>
      <c r="G73" s="20"/>
      <c r="H73" s="20"/>
    </row>
    <row r="74" spans="1:8" s="4" customFormat="1" ht="13.35" customHeight="1" x14ac:dyDescent="0.3">
      <c r="A74" s="4">
        <v>3668</v>
      </c>
      <c r="B74" s="23" t="s">
        <v>65</v>
      </c>
      <c r="C74" s="14"/>
      <c r="D74" s="22" t="s">
        <v>66</v>
      </c>
      <c r="E74" s="24" t="s">
        <v>23</v>
      </c>
      <c r="F74" s="25">
        <v>1</v>
      </c>
      <c r="G74" s="26">
        <v>0</v>
      </c>
      <c r="H74" s="18">
        <f>IF(E74 = CHAR(37), F74*G74/100,F74*G74)</f>
        <v>0</v>
      </c>
    </row>
    <row r="75" spans="1:8" s="4" customFormat="1" ht="13.35" customHeight="1" x14ac:dyDescent="0.3">
      <c r="B75" s="19"/>
      <c r="C75" s="20"/>
      <c r="D75" s="20"/>
      <c r="E75" s="20"/>
      <c r="F75" s="20"/>
      <c r="G75" s="20"/>
      <c r="H75" s="20"/>
    </row>
    <row r="76" spans="1:8" s="4" customFormat="1" ht="13.35" customHeight="1" x14ac:dyDescent="0.3">
      <c r="A76" s="4">
        <v>3669</v>
      </c>
      <c r="B76" s="23" t="s">
        <v>67</v>
      </c>
      <c r="C76" s="14"/>
      <c r="D76" s="22" t="s">
        <v>68</v>
      </c>
      <c r="E76" s="24" t="s">
        <v>23</v>
      </c>
      <c r="F76" s="25">
        <v>1</v>
      </c>
      <c r="G76" s="26">
        <v>0</v>
      </c>
      <c r="H76" s="18">
        <f>IF(E76 = CHAR(37), F76*G76/100,F76*G76)</f>
        <v>0</v>
      </c>
    </row>
    <row r="77" spans="1:8" s="4" customFormat="1" ht="13.35" customHeight="1" x14ac:dyDescent="0.3">
      <c r="B77" s="19"/>
      <c r="C77" s="20"/>
      <c r="D77" s="20"/>
      <c r="E77" s="20"/>
      <c r="F77" s="20"/>
      <c r="G77" s="20"/>
      <c r="H77" s="20"/>
    </row>
    <row r="78" spans="1:8" s="4" customFormat="1" ht="13.35" customHeight="1" x14ac:dyDescent="0.3">
      <c r="A78" s="4">
        <v>3670</v>
      </c>
      <c r="B78" s="23" t="s">
        <v>69</v>
      </c>
      <c r="C78" s="14"/>
      <c r="D78" s="22" t="s">
        <v>70</v>
      </c>
      <c r="E78" s="24" t="s">
        <v>23</v>
      </c>
      <c r="F78" s="25">
        <v>1</v>
      </c>
      <c r="G78" s="26">
        <v>0</v>
      </c>
      <c r="H78" s="18">
        <f>IF(E78 = CHAR(37), F78*G78/100,F78*G78)</f>
        <v>0</v>
      </c>
    </row>
    <row r="79" spans="1:8" s="4" customFormat="1" ht="13.35" customHeight="1" x14ac:dyDescent="0.3">
      <c r="B79" s="19"/>
      <c r="C79" s="20"/>
      <c r="D79" s="20"/>
      <c r="E79" s="20"/>
      <c r="F79" s="20"/>
      <c r="G79" s="20"/>
      <c r="H79" s="20"/>
    </row>
    <row r="80" spans="1:8" s="4" customFormat="1" ht="26.7" customHeight="1" x14ac:dyDescent="0.3">
      <c r="A80" s="4">
        <v>3671</v>
      </c>
      <c r="B80" s="23" t="s">
        <v>71</v>
      </c>
      <c r="C80" s="14"/>
      <c r="D80" s="22" t="s">
        <v>72</v>
      </c>
      <c r="E80" s="24" t="s">
        <v>23</v>
      </c>
      <c r="F80" s="25">
        <v>1</v>
      </c>
      <c r="G80" s="26">
        <v>0</v>
      </c>
      <c r="H80" s="18">
        <f>IF(E80 = CHAR(37), F80*G80/100,F80*G80)</f>
        <v>0</v>
      </c>
    </row>
    <row r="81" spans="2:8" s="4" customFormat="1" ht="13.35" customHeight="1" x14ac:dyDescent="0.3">
      <c r="B81" s="19"/>
      <c r="C81" s="20"/>
      <c r="D81" s="20"/>
      <c r="E81" s="20"/>
      <c r="F81" s="20"/>
      <c r="G81" s="20"/>
      <c r="H81" s="20"/>
    </row>
    <row r="82" spans="2:8" s="4" customFormat="1" ht="13.35" customHeight="1" x14ac:dyDescent="0.3">
      <c r="B82" s="19"/>
      <c r="C82" s="20"/>
      <c r="D82" s="20"/>
      <c r="E82" s="20"/>
      <c r="F82" s="20"/>
      <c r="G82" s="20"/>
      <c r="H82" s="20"/>
    </row>
    <row r="83" spans="2:8" s="4" customFormat="1" ht="13.35" customHeight="1" x14ac:dyDescent="0.3">
      <c r="B83" s="19"/>
      <c r="C83" s="20"/>
      <c r="D83" s="20"/>
      <c r="E83" s="20"/>
      <c r="F83" s="20"/>
      <c r="G83" s="20"/>
      <c r="H83" s="20"/>
    </row>
    <row r="84" spans="2:8" s="4" customFormat="1" ht="13.35" customHeight="1" x14ac:dyDescent="0.3">
      <c r="B84" s="19"/>
      <c r="C84" s="20"/>
      <c r="D84" s="20"/>
      <c r="E84" s="20"/>
      <c r="F84" s="20"/>
      <c r="G84" s="20"/>
      <c r="H84" s="20"/>
    </row>
    <row r="85" spans="2:8" s="4" customFormat="1" ht="13.35" customHeight="1" x14ac:dyDescent="0.3">
      <c r="B85" s="19"/>
      <c r="C85" s="20"/>
      <c r="D85" s="20"/>
      <c r="E85" s="20"/>
      <c r="F85" s="20"/>
      <c r="G85" s="20"/>
      <c r="H85" s="20"/>
    </row>
    <row r="86" spans="2:8" s="4" customFormat="1" ht="13.35" customHeight="1" x14ac:dyDescent="0.3">
      <c r="B86" s="19"/>
      <c r="C86" s="20"/>
      <c r="D86" s="20"/>
      <c r="E86" s="20"/>
      <c r="F86" s="20"/>
      <c r="G86" s="20"/>
      <c r="H86" s="20"/>
    </row>
    <row r="87" spans="2:8" s="4" customFormat="1" ht="13.35" customHeight="1" x14ac:dyDescent="0.3">
      <c r="B87" s="19"/>
      <c r="C87" s="20"/>
      <c r="D87" s="20"/>
      <c r="E87" s="20"/>
      <c r="F87" s="20"/>
      <c r="G87" s="20"/>
      <c r="H87" s="20"/>
    </row>
    <row r="88" spans="2:8" s="4" customFormat="1" ht="13.35" customHeight="1" x14ac:dyDescent="0.3">
      <c r="B88" s="19"/>
      <c r="C88" s="20"/>
      <c r="D88" s="20"/>
      <c r="E88" s="20"/>
      <c r="F88" s="20"/>
      <c r="G88" s="20"/>
      <c r="H88" s="20"/>
    </row>
    <row r="89" spans="2:8" s="4" customFormat="1" ht="13.35" customHeight="1" x14ac:dyDescent="0.3">
      <c r="B89" s="19"/>
      <c r="C89" s="20"/>
      <c r="D89" s="20"/>
      <c r="E89" s="20"/>
      <c r="F89" s="20"/>
      <c r="G89" s="20"/>
      <c r="H89" s="20"/>
    </row>
    <row r="90" spans="2:8" s="4" customFormat="1" ht="13.35" customHeight="1" x14ac:dyDescent="0.3">
      <c r="B90" s="19"/>
      <c r="C90" s="20"/>
      <c r="D90" s="20"/>
      <c r="E90" s="20"/>
      <c r="F90" s="20"/>
      <c r="G90" s="20"/>
      <c r="H90" s="20"/>
    </row>
    <row r="91" spans="2:8" s="4" customFormat="1" ht="13.35" customHeight="1" x14ac:dyDescent="0.3">
      <c r="B91" s="19"/>
      <c r="C91" s="20"/>
      <c r="D91" s="20"/>
      <c r="E91" s="20"/>
      <c r="F91" s="20"/>
      <c r="G91" s="20"/>
      <c r="H91" s="20"/>
    </row>
    <row r="92" spans="2:8" s="4" customFormat="1" ht="13.35" customHeight="1" x14ac:dyDescent="0.3">
      <c r="B92" s="19"/>
      <c r="C92" s="20"/>
      <c r="D92" s="20"/>
      <c r="E92" s="20"/>
      <c r="F92" s="20"/>
      <c r="G92" s="20"/>
      <c r="H92" s="20"/>
    </row>
    <row r="93" spans="2:8" s="4" customFormat="1" ht="13.35" customHeight="1" x14ac:dyDescent="0.3">
      <c r="B93" s="19"/>
      <c r="C93" s="20"/>
      <c r="D93" s="20"/>
      <c r="E93" s="20"/>
      <c r="F93" s="20"/>
      <c r="G93" s="20"/>
      <c r="H93" s="20"/>
    </row>
    <row r="94" spans="2:8" s="4" customFormat="1" ht="13.35" customHeight="1" x14ac:dyDescent="0.3">
      <c r="B94" s="19"/>
      <c r="C94" s="20"/>
      <c r="D94" s="20"/>
      <c r="E94" s="20"/>
      <c r="F94" s="20"/>
      <c r="G94" s="20"/>
      <c r="H94" s="20"/>
    </row>
    <row r="95" spans="2:8" s="4" customFormat="1" ht="13.35" customHeight="1" x14ac:dyDescent="0.3">
      <c r="B95" s="19"/>
      <c r="C95" s="20"/>
      <c r="D95" s="20"/>
      <c r="E95" s="20"/>
      <c r="F95" s="20"/>
      <c r="G95" s="20"/>
      <c r="H95" s="20"/>
    </row>
    <row r="96" spans="2:8" s="4" customFormat="1" ht="13.35" customHeight="1" x14ac:dyDescent="0.3">
      <c r="B96" s="19"/>
      <c r="C96" s="20"/>
      <c r="D96" s="20"/>
      <c r="E96" s="20"/>
      <c r="F96" s="20"/>
      <c r="G96" s="20"/>
      <c r="H96" s="20"/>
    </row>
    <row r="97" spans="2:8" s="4" customFormat="1" ht="13.35" customHeight="1" x14ac:dyDescent="0.3">
      <c r="B97" s="19"/>
      <c r="C97" s="20"/>
      <c r="D97" s="20"/>
      <c r="E97" s="20"/>
      <c r="F97" s="20"/>
      <c r="G97" s="20"/>
      <c r="H97" s="20"/>
    </row>
    <row r="98" spans="2:8" s="4" customFormat="1" ht="13.35" customHeight="1" x14ac:dyDescent="0.3">
      <c r="B98" s="19"/>
      <c r="C98" s="20"/>
      <c r="D98" s="20"/>
      <c r="E98" s="20"/>
      <c r="F98" s="20"/>
      <c r="G98" s="20"/>
      <c r="H98" s="20"/>
    </row>
    <row r="99" spans="2:8" s="4" customFormat="1" ht="13.35" customHeight="1" x14ac:dyDescent="0.3">
      <c r="B99" s="19"/>
      <c r="C99" s="20"/>
      <c r="D99" s="20"/>
      <c r="E99" s="20"/>
      <c r="F99" s="20"/>
      <c r="G99" s="20"/>
      <c r="H99" s="20"/>
    </row>
    <row r="100" spans="2:8" s="4" customFormat="1" ht="13.35" customHeight="1" x14ac:dyDescent="0.3">
      <c r="B100" s="19"/>
      <c r="C100" s="20"/>
      <c r="D100" s="20"/>
      <c r="E100" s="20"/>
      <c r="F100" s="20"/>
      <c r="G100" s="20"/>
      <c r="H100" s="20"/>
    </row>
    <row r="101" spans="2:8" s="4" customFormat="1" ht="13.35" customHeight="1" x14ac:dyDescent="0.3">
      <c r="B101" s="19"/>
      <c r="C101" s="20"/>
      <c r="D101" s="20"/>
      <c r="E101" s="20"/>
      <c r="F101" s="20"/>
      <c r="G101" s="20"/>
      <c r="H101" s="20"/>
    </row>
    <row r="102" spans="2:8" s="4" customFormat="1" ht="13.35" customHeight="1" x14ac:dyDescent="0.3">
      <c r="B102" s="19"/>
      <c r="C102" s="20"/>
      <c r="D102" s="20"/>
      <c r="E102" s="20"/>
      <c r="F102" s="20"/>
      <c r="G102" s="20"/>
      <c r="H102" s="20"/>
    </row>
    <row r="103" spans="2:8" s="4" customFormat="1" ht="13.35" customHeight="1" x14ac:dyDescent="0.3">
      <c r="B103" s="19"/>
      <c r="C103" s="20"/>
      <c r="D103" s="20"/>
      <c r="E103" s="20"/>
      <c r="F103" s="20"/>
      <c r="G103" s="20"/>
      <c r="H103" s="20"/>
    </row>
    <row r="104" spans="2:8" s="4" customFormat="1" ht="13.35" customHeight="1" x14ac:dyDescent="0.3">
      <c r="B104" s="19"/>
      <c r="C104" s="20"/>
      <c r="D104" s="20"/>
      <c r="E104" s="20"/>
      <c r="F104" s="20"/>
      <c r="G104" s="20"/>
      <c r="H104" s="20"/>
    </row>
    <row r="105" spans="2:8" s="4" customFormat="1" ht="13.35" customHeight="1" x14ac:dyDescent="0.3">
      <c r="B105" s="19"/>
      <c r="C105" s="20"/>
      <c r="D105" s="20"/>
      <c r="E105" s="20"/>
      <c r="F105" s="20"/>
      <c r="G105" s="20"/>
      <c r="H105" s="20"/>
    </row>
    <row r="106" spans="2:8" s="4" customFormat="1" ht="13.35" customHeight="1" x14ac:dyDescent="0.3">
      <c r="B106" s="19"/>
      <c r="C106" s="20"/>
      <c r="D106" s="20"/>
      <c r="E106" s="20"/>
      <c r="F106" s="20"/>
      <c r="G106" s="20"/>
      <c r="H106" s="20"/>
    </row>
    <row r="107" spans="2:8" s="4" customFormat="1" ht="13.35" customHeight="1" x14ac:dyDescent="0.3">
      <c r="B107" s="19"/>
      <c r="C107" s="20"/>
      <c r="D107" s="20"/>
      <c r="E107" s="20"/>
      <c r="F107" s="20"/>
      <c r="G107" s="20"/>
      <c r="H107" s="20"/>
    </row>
    <row r="108" spans="2:8" s="4" customFormat="1" ht="13.35" customHeight="1" x14ac:dyDescent="0.3">
      <c r="B108" s="19"/>
      <c r="C108" s="20"/>
      <c r="D108" s="20"/>
      <c r="E108" s="20"/>
      <c r="F108" s="20"/>
      <c r="G108" s="20"/>
      <c r="H108" s="20"/>
    </row>
    <row r="109" spans="2:8" s="5" customFormat="1" ht="18.75" customHeight="1" x14ac:dyDescent="0.3">
      <c r="B109" s="27" t="s">
        <v>73</v>
      </c>
      <c r="C109" s="28"/>
      <c r="D109" s="29"/>
      <c r="E109" s="30"/>
      <c r="F109" s="31"/>
      <c r="G109" s="31"/>
      <c r="H109" s="32">
        <f>SUM(H55:H108)</f>
        <v>0</v>
      </c>
    </row>
    <row r="110" spans="2:8" s="3" customFormat="1" ht="13.8" x14ac:dyDescent="0.3">
      <c r="H110" s="33" t="s">
        <v>46</v>
      </c>
    </row>
    <row r="111" spans="2:8" s="1" customFormat="1" ht="10.65" customHeight="1" x14ac:dyDescent="0.3">
      <c r="H111" s="7" t="s">
        <v>74</v>
      </c>
    </row>
    <row r="112" spans="2:8" s="2" customFormat="1" ht="18" x14ac:dyDescent="0.3">
      <c r="B112" s="8" t="s">
        <v>3</v>
      </c>
    </row>
    <row r="113" spans="1:8" s="3" customFormat="1" ht="13.8" x14ac:dyDescent="0.3">
      <c r="B113" s="9" t="s">
        <v>4</v>
      </c>
    </row>
    <row r="114" spans="1:8" s="3" customFormat="1" ht="13.8" x14ac:dyDescent="0.3">
      <c r="B114" s="9" t="s">
        <v>5</v>
      </c>
    </row>
    <row r="115" spans="1:8" s="3" customFormat="1" ht="13.8" x14ac:dyDescent="0.3">
      <c r="H115" s="10" t="s">
        <v>75</v>
      </c>
    </row>
    <row r="116" spans="1:8" s="4" customFormat="1" ht="30.15" customHeight="1" x14ac:dyDescent="0.3">
      <c r="B116" s="11" t="s">
        <v>7</v>
      </c>
      <c r="C116" s="11" t="s">
        <v>8</v>
      </c>
      <c r="D116" s="11" t="s">
        <v>9</v>
      </c>
      <c r="E116" s="11" t="s">
        <v>10</v>
      </c>
      <c r="F116" s="11" t="s">
        <v>11</v>
      </c>
      <c r="G116" s="11" t="s">
        <v>12</v>
      </c>
      <c r="H116" s="12" t="s">
        <v>13</v>
      </c>
    </row>
    <row r="117" spans="1:8" s="4" customFormat="1" ht="26.7" customHeight="1" x14ac:dyDescent="0.3">
      <c r="A117" s="4">
        <v>1085</v>
      </c>
      <c r="B117" s="23"/>
      <c r="C117" s="14"/>
      <c r="D117" s="15" t="s">
        <v>75</v>
      </c>
      <c r="E117" s="24"/>
      <c r="F117" s="25"/>
      <c r="G117" s="18"/>
      <c r="H117" s="18"/>
    </row>
    <row r="118" spans="1:8" s="4" customFormat="1" ht="13.35" customHeight="1" x14ac:dyDescent="0.3">
      <c r="B118" s="19"/>
      <c r="C118" s="20"/>
      <c r="D118" s="20"/>
      <c r="E118" s="20"/>
      <c r="F118" s="20"/>
      <c r="G118" s="20"/>
      <c r="H118" s="20"/>
    </row>
    <row r="119" spans="1:8" s="4" customFormat="1" ht="13.35" customHeight="1" x14ac:dyDescent="0.3">
      <c r="A119" s="4">
        <v>1091</v>
      </c>
      <c r="B119" s="23"/>
      <c r="C119" s="14"/>
      <c r="D119" s="21" t="s">
        <v>76</v>
      </c>
      <c r="E119" s="24"/>
      <c r="F119" s="25"/>
      <c r="G119" s="18"/>
      <c r="H119" s="18"/>
    </row>
    <row r="120" spans="1:8" s="4" customFormat="1" ht="13.35" customHeight="1" x14ac:dyDescent="0.3">
      <c r="B120" s="19"/>
      <c r="C120" s="20"/>
      <c r="D120" s="20"/>
      <c r="E120" s="20"/>
      <c r="F120" s="20"/>
      <c r="G120" s="20"/>
      <c r="H120" s="20"/>
    </row>
    <row r="121" spans="1:8" s="4" customFormat="1" ht="66.599999999999994" customHeight="1" x14ac:dyDescent="0.3">
      <c r="A121" s="4">
        <v>985</v>
      </c>
      <c r="B121" s="23"/>
      <c r="C121" s="14"/>
      <c r="D121" s="22" t="s">
        <v>77</v>
      </c>
      <c r="E121" s="24"/>
      <c r="F121" s="25"/>
      <c r="G121" s="18"/>
      <c r="H121" s="18"/>
    </row>
    <row r="122" spans="1:8" s="4" customFormat="1" ht="13.35" customHeight="1" x14ac:dyDescent="0.3">
      <c r="B122" s="19"/>
      <c r="C122" s="20"/>
      <c r="D122" s="20"/>
      <c r="E122" s="20"/>
      <c r="F122" s="20"/>
      <c r="G122" s="20"/>
      <c r="H122" s="20"/>
    </row>
    <row r="123" spans="1:8" s="4" customFormat="1" ht="13.35" customHeight="1" x14ac:dyDescent="0.3">
      <c r="A123" s="4">
        <v>986</v>
      </c>
      <c r="B123" s="23" t="s">
        <v>78</v>
      </c>
      <c r="C123" s="14"/>
      <c r="D123" s="22" t="s">
        <v>79</v>
      </c>
      <c r="E123" s="24" t="s">
        <v>80</v>
      </c>
      <c r="F123" s="25">
        <v>2</v>
      </c>
      <c r="G123" s="26">
        <v>0</v>
      </c>
      <c r="H123" s="18">
        <f>IF(E123 = CHAR(37), F123*G123/100,F123*G123)</f>
        <v>0</v>
      </c>
    </row>
    <row r="124" spans="1:8" s="4" customFormat="1" ht="13.35" customHeight="1" x14ac:dyDescent="0.3">
      <c r="B124" s="19"/>
      <c r="C124" s="20"/>
      <c r="D124" s="20"/>
      <c r="E124" s="20"/>
      <c r="F124" s="20"/>
      <c r="G124" s="20"/>
      <c r="H124" s="20"/>
    </row>
    <row r="125" spans="1:8" s="4" customFormat="1" ht="26.7" customHeight="1" x14ac:dyDescent="0.3">
      <c r="A125" s="4">
        <v>987</v>
      </c>
      <c r="B125" s="23" t="s">
        <v>81</v>
      </c>
      <c r="C125" s="14"/>
      <c r="D125" s="22" t="s">
        <v>82</v>
      </c>
      <c r="E125" s="24" t="s">
        <v>80</v>
      </c>
      <c r="F125" s="25">
        <v>2</v>
      </c>
      <c r="G125" s="26">
        <v>0</v>
      </c>
      <c r="H125" s="18">
        <f>IF(E125 = CHAR(37), F125*G125/100,F125*G125)</f>
        <v>0</v>
      </c>
    </row>
    <row r="126" spans="1:8" s="4" customFormat="1" ht="13.35" customHeight="1" x14ac:dyDescent="0.3">
      <c r="B126" s="19"/>
      <c r="C126" s="20"/>
      <c r="D126" s="20"/>
      <c r="E126" s="20"/>
      <c r="F126" s="20"/>
      <c r="G126" s="20"/>
      <c r="H126" s="20"/>
    </row>
    <row r="127" spans="1:8" s="4" customFormat="1" ht="13.35" customHeight="1" x14ac:dyDescent="0.3">
      <c r="A127" s="4">
        <v>988</v>
      </c>
      <c r="B127" s="23" t="s">
        <v>83</v>
      </c>
      <c r="C127" s="14"/>
      <c r="D127" s="22" t="s">
        <v>84</v>
      </c>
      <c r="E127" s="24" t="s">
        <v>80</v>
      </c>
      <c r="F127" s="25">
        <v>2</v>
      </c>
      <c r="G127" s="26">
        <v>0</v>
      </c>
      <c r="H127" s="18">
        <f>IF(E127 = CHAR(37), F127*G127/100,F127*G127)</f>
        <v>0</v>
      </c>
    </row>
    <row r="128" spans="1:8" s="4" customFormat="1" ht="13.35" customHeight="1" x14ac:dyDescent="0.3">
      <c r="B128" s="19"/>
      <c r="C128" s="20"/>
      <c r="D128" s="20"/>
      <c r="E128" s="20"/>
      <c r="F128" s="20"/>
      <c r="G128" s="20"/>
      <c r="H128" s="20"/>
    </row>
    <row r="129" spans="1:8" s="4" customFormat="1" ht="26.7" customHeight="1" x14ac:dyDescent="0.3">
      <c r="A129" s="4">
        <v>989</v>
      </c>
      <c r="B129" s="23" t="s">
        <v>85</v>
      </c>
      <c r="C129" s="14"/>
      <c r="D129" s="22" t="s">
        <v>86</v>
      </c>
      <c r="E129" s="24" t="s">
        <v>80</v>
      </c>
      <c r="F129" s="25">
        <v>2</v>
      </c>
      <c r="G129" s="26">
        <v>0</v>
      </c>
      <c r="H129" s="18">
        <f>IF(E129 = CHAR(37), F129*G129/100,F129*G129)</f>
        <v>0</v>
      </c>
    </row>
    <row r="130" spans="1:8" s="4" customFormat="1" ht="13.35" customHeight="1" x14ac:dyDescent="0.3">
      <c r="B130" s="19"/>
      <c r="C130" s="20"/>
      <c r="D130" s="20"/>
      <c r="E130" s="20"/>
      <c r="F130" s="20"/>
      <c r="G130" s="20"/>
      <c r="H130" s="20"/>
    </row>
    <row r="131" spans="1:8" s="4" customFormat="1" ht="26.7" customHeight="1" x14ac:dyDescent="0.3">
      <c r="A131" s="4">
        <v>990</v>
      </c>
      <c r="B131" s="23" t="s">
        <v>87</v>
      </c>
      <c r="C131" s="14"/>
      <c r="D131" s="22" t="s">
        <v>88</v>
      </c>
      <c r="E131" s="24" t="s">
        <v>80</v>
      </c>
      <c r="F131" s="25">
        <v>2</v>
      </c>
      <c r="G131" s="26">
        <v>0</v>
      </c>
      <c r="H131" s="18">
        <f>IF(E131 = CHAR(37), F131*G131/100,F131*G131)</f>
        <v>0</v>
      </c>
    </row>
    <row r="132" spans="1:8" s="4" customFormat="1" ht="13.35" customHeight="1" x14ac:dyDescent="0.3">
      <c r="B132" s="19"/>
      <c r="C132" s="20"/>
      <c r="D132" s="20"/>
      <c r="E132" s="20"/>
      <c r="F132" s="20"/>
      <c r="G132" s="20"/>
      <c r="H132" s="20"/>
    </row>
    <row r="133" spans="1:8" s="4" customFormat="1" ht="26.7" customHeight="1" x14ac:dyDescent="0.3">
      <c r="A133" s="4">
        <v>991</v>
      </c>
      <c r="B133" s="23" t="s">
        <v>89</v>
      </c>
      <c r="C133" s="14"/>
      <c r="D133" s="22" t="s">
        <v>90</v>
      </c>
      <c r="E133" s="24" t="s">
        <v>80</v>
      </c>
      <c r="F133" s="25">
        <v>2</v>
      </c>
      <c r="G133" s="26">
        <v>0</v>
      </c>
      <c r="H133" s="18">
        <f>IF(E133 = CHAR(37), F133*G133/100,F133*G133)</f>
        <v>0</v>
      </c>
    </row>
    <row r="134" spans="1:8" s="4" customFormat="1" ht="13.35" customHeight="1" x14ac:dyDescent="0.3">
      <c r="B134" s="19"/>
      <c r="C134" s="20"/>
      <c r="D134" s="20"/>
      <c r="E134" s="20"/>
      <c r="F134" s="20"/>
      <c r="G134" s="20"/>
      <c r="H134" s="20"/>
    </row>
    <row r="135" spans="1:8" s="4" customFormat="1" ht="26.7" customHeight="1" x14ac:dyDescent="0.3">
      <c r="A135" s="4">
        <v>992</v>
      </c>
      <c r="B135" s="23" t="s">
        <v>91</v>
      </c>
      <c r="C135" s="14"/>
      <c r="D135" s="22" t="s">
        <v>92</v>
      </c>
      <c r="E135" s="24" t="s">
        <v>80</v>
      </c>
      <c r="F135" s="25">
        <v>6</v>
      </c>
      <c r="G135" s="26">
        <v>0</v>
      </c>
      <c r="H135" s="18">
        <f>IF(E135 = CHAR(37), F135*G135/100,F135*G135)</f>
        <v>0</v>
      </c>
    </row>
    <row r="136" spans="1:8" s="4" customFormat="1" ht="13.35" customHeight="1" x14ac:dyDescent="0.3">
      <c r="B136" s="19"/>
      <c r="C136" s="20"/>
      <c r="D136" s="20"/>
      <c r="E136" s="20"/>
      <c r="F136" s="20"/>
      <c r="G136" s="20"/>
      <c r="H136" s="20"/>
    </row>
    <row r="137" spans="1:8" s="4" customFormat="1" ht="146.69999999999999" customHeight="1" x14ac:dyDescent="0.3">
      <c r="A137" s="4">
        <v>993</v>
      </c>
      <c r="B137" s="23" t="s">
        <v>93</v>
      </c>
      <c r="C137" s="14"/>
      <c r="D137" s="14" t="s">
        <v>94</v>
      </c>
      <c r="E137" s="24" t="s">
        <v>80</v>
      </c>
      <c r="F137" s="25">
        <v>2</v>
      </c>
      <c r="G137" s="26">
        <v>0</v>
      </c>
      <c r="H137" s="18">
        <f>IF(E137 = CHAR(37), F137*G137/100,F137*G137)</f>
        <v>0</v>
      </c>
    </row>
    <row r="138" spans="1:8" s="4" customFormat="1" ht="13.35" customHeight="1" x14ac:dyDescent="0.3">
      <c r="B138" s="19"/>
      <c r="C138" s="20"/>
      <c r="D138" s="20"/>
      <c r="E138" s="20"/>
      <c r="F138" s="20"/>
      <c r="G138" s="20"/>
      <c r="H138" s="20"/>
    </row>
    <row r="139" spans="1:8" s="4" customFormat="1" ht="26.7" customHeight="1" x14ac:dyDescent="0.3">
      <c r="A139" s="4">
        <v>3594</v>
      </c>
      <c r="B139" s="23" t="s">
        <v>95</v>
      </c>
      <c r="C139" s="14"/>
      <c r="D139" s="22" t="s">
        <v>96</v>
      </c>
      <c r="E139" s="24" t="s">
        <v>80</v>
      </c>
      <c r="F139" s="25">
        <v>8</v>
      </c>
      <c r="G139" s="26">
        <v>0</v>
      </c>
      <c r="H139" s="18">
        <f>IF(E139 = CHAR(37), F139*G139/100,F139*G139)</f>
        <v>0</v>
      </c>
    </row>
    <row r="140" spans="1:8" s="4" customFormat="1" ht="13.35" customHeight="1" x14ac:dyDescent="0.3">
      <c r="B140" s="19"/>
      <c r="C140" s="20"/>
      <c r="D140" s="20"/>
      <c r="E140" s="20"/>
      <c r="F140" s="20"/>
      <c r="G140" s="20"/>
      <c r="H140" s="20"/>
    </row>
    <row r="141" spans="1:8" s="4" customFormat="1" ht="13.35" customHeight="1" x14ac:dyDescent="0.3">
      <c r="A141" s="4">
        <v>3595</v>
      </c>
      <c r="B141" s="23"/>
      <c r="C141" s="14"/>
      <c r="D141" s="21" t="s">
        <v>97</v>
      </c>
      <c r="E141" s="24"/>
      <c r="F141" s="25"/>
      <c r="G141" s="18"/>
      <c r="H141" s="18"/>
    </row>
    <row r="142" spans="1:8" s="4" customFormat="1" ht="13.35" customHeight="1" x14ac:dyDescent="0.3">
      <c r="B142" s="19"/>
      <c r="C142" s="20"/>
      <c r="D142" s="20"/>
      <c r="E142" s="20"/>
      <c r="F142" s="20"/>
      <c r="G142" s="20"/>
      <c r="H142" s="20"/>
    </row>
    <row r="143" spans="1:8" s="4" customFormat="1" ht="26.7" customHeight="1" x14ac:dyDescent="0.3">
      <c r="A143" s="4">
        <v>3596</v>
      </c>
      <c r="B143" s="23"/>
      <c r="C143" s="14"/>
      <c r="D143" s="22" t="s">
        <v>98</v>
      </c>
      <c r="E143" s="24"/>
      <c r="F143" s="25"/>
      <c r="G143" s="18"/>
      <c r="H143" s="18"/>
    </row>
    <row r="144" spans="1:8" s="4" customFormat="1" ht="13.35" customHeight="1" x14ac:dyDescent="0.3">
      <c r="B144" s="19"/>
      <c r="C144" s="20"/>
      <c r="D144" s="20"/>
      <c r="E144" s="20"/>
      <c r="F144" s="20"/>
      <c r="G144" s="20"/>
      <c r="H144" s="20"/>
    </row>
    <row r="145" spans="1:8" s="4" customFormat="1" ht="53.4" customHeight="1" x14ac:dyDescent="0.3">
      <c r="A145" s="4">
        <v>3597</v>
      </c>
      <c r="B145" s="23" t="s">
        <v>99</v>
      </c>
      <c r="C145" s="14"/>
      <c r="D145" s="22" t="s">
        <v>100</v>
      </c>
      <c r="E145" s="24" t="s">
        <v>101</v>
      </c>
      <c r="F145" s="25">
        <v>600</v>
      </c>
      <c r="G145" s="26">
        <v>0</v>
      </c>
      <c r="H145" s="18">
        <f>IF(E145 = CHAR(37), F145*G145/100,F145*G145)</f>
        <v>0</v>
      </c>
    </row>
    <row r="146" spans="1:8" s="4" customFormat="1" ht="13.35" customHeight="1" x14ac:dyDescent="0.3">
      <c r="B146" s="19"/>
      <c r="C146" s="20"/>
      <c r="D146" s="20"/>
      <c r="E146" s="20"/>
      <c r="F146" s="20"/>
      <c r="G146" s="20"/>
      <c r="H146" s="20"/>
    </row>
    <row r="147" spans="1:8" s="4" customFormat="1" ht="13.35" customHeight="1" x14ac:dyDescent="0.3">
      <c r="A147" s="4">
        <v>3598</v>
      </c>
      <c r="B147" s="23" t="s">
        <v>102</v>
      </c>
      <c r="C147" s="14"/>
      <c r="D147" s="22" t="s">
        <v>103</v>
      </c>
      <c r="E147" s="24" t="s">
        <v>101</v>
      </c>
      <c r="F147" s="25">
        <v>1000</v>
      </c>
      <c r="G147" s="26">
        <v>0</v>
      </c>
      <c r="H147" s="18">
        <f>IF(E147 = CHAR(37), F147*G147/100,F147*G147)</f>
        <v>0</v>
      </c>
    </row>
    <row r="148" spans="1:8" s="4" customFormat="1" ht="13.35" customHeight="1" x14ac:dyDescent="0.3">
      <c r="B148" s="19"/>
      <c r="C148" s="20"/>
      <c r="D148" s="20"/>
      <c r="E148" s="20"/>
      <c r="F148" s="20"/>
      <c r="G148" s="20"/>
      <c r="H148" s="20"/>
    </row>
    <row r="149" spans="1:8" s="5" customFormat="1" ht="18.75" customHeight="1" x14ac:dyDescent="0.3">
      <c r="B149" s="27" t="s">
        <v>45</v>
      </c>
      <c r="C149" s="28"/>
      <c r="D149" s="29"/>
      <c r="E149" s="30"/>
      <c r="F149" s="31"/>
      <c r="G149" s="31"/>
      <c r="H149" s="32">
        <f>SUM(H117:H148)</f>
        <v>0</v>
      </c>
    </row>
    <row r="150" spans="1:8" s="3" customFormat="1" ht="13.8" x14ac:dyDescent="0.3">
      <c r="H150" s="33" t="s">
        <v>46</v>
      </c>
    </row>
    <row r="151" spans="1:8" s="1" customFormat="1" ht="10.65" customHeight="1" x14ac:dyDescent="0.3">
      <c r="H151" s="7" t="s">
        <v>104</v>
      </c>
    </row>
    <row r="152" spans="1:8" s="2" customFormat="1" ht="18" x14ac:dyDescent="0.3">
      <c r="B152" s="8" t="s">
        <v>3</v>
      </c>
    </row>
    <row r="153" spans="1:8" s="3" customFormat="1" ht="13.8" x14ac:dyDescent="0.3">
      <c r="B153" s="9" t="s">
        <v>4</v>
      </c>
    </row>
    <row r="154" spans="1:8" s="3" customFormat="1" ht="13.8" x14ac:dyDescent="0.3">
      <c r="B154" s="9" t="s">
        <v>5</v>
      </c>
    </row>
    <row r="155" spans="1:8" s="3" customFormat="1" ht="13.8" x14ac:dyDescent="0.3">
      <c r="H155" s="10" t="s">
        <v>75</v>
      </c>
    </row>
    <row r="156" spans="1:8" s="4" customFormat="1" ht="30.15" customHeight="1" x14ac:dyDescent="0.3">
      <c r="B156" s="11" t="s">
        <v>7</v>
      </c>
      <c r="C156" s="11" t="s">
        <v>8</v>
      </c>
      <c r="D156" s="11" t="s">
        <v>9</v>
      </c>
      <c r="E156" s="11" t="s">
        <v>10</v>
      </c>
      <c r="F156" s="11" t="s">
        <v>11</v>
      </c>
      <c r="G156" s="11" t="s">
        <v>12</v>
      </c>
      <c r="H156" s="12" t="s">
        <v>13</v>
      </c>
    </row>
    <row r="157" spans="1:8" s="5" customFormat="1" ht="18.75" customHeight="1" x14ac:dyDescent="0.3">
      <c r="B157" s="27" t="s">
        <v>48</v>
      </c>
      <c r="C157" s="28"/>
      <c r="D157" s="29"/>
      <c r="E157" s="30"/>
      <c r="F157" s="31"/>
      <c r="G157" s="31"/>
      <c r="H157" s="32">
        <f>H149</f>
        <v>0</v>
      </c>
    </row>
    <row r="158" spans="1:8" s="4" customFormat="1" ht="39.9" customHeight="1" x14ac:dyDescent="0.3">
      <c r="A158" s="4">
        <v>3599</v>
      </c>
      <c r="B158" s="23" t="s">
        <v>105</v>
      </c>
      <c r="C158" s="14"/>
      <c r="D158" s="22" t="s">
        <v>106</v>
      </c>
      <c r="E158" s="24" t="s">
        <v>80</v>
      </c>
      <c r="F158" s="25">
        <v>15</v>
      </c>
      <c r="G158" s="26">
        <v>0</v>
      </c>
      <c r="H158" s="18">
        <f>IF(E158 = CHAR(37), F158*G158/100,F158*G158)</f>
        <v>0</v>
      </c>
    </row>
    <row r="159" spans="1:8" s="4" customFormat="1" ht="13.35" customHeight="1" x14ac:dyDescent="0.3">
      <c r="B159" s="19"/>
      <c r="C159" s="20"/>
      <c r="D159" s="20"/>
      <c r="E159" s="20"/>
      <c r="F159" s="20"/>
      <c r="G159" s="20"/>
      <c r="H159" s="20"/>
    </row>
    <row r="160" spans="1:8" s="4" customFormat="1" ht="13.35" customHeight="1" x14ac:dyDescent="0.3">
      <c r="A160" s="4">
        <v>3601</v>
      </c>
      <c r="B160" s="23"/>
      <c r="C160" s="14"/>
      <c r="D160" s="21" t="s">
        <v>107</v>
      </c>
      <c r="E160" s="24"/>
      <c r="F160" s="25"/>
      <c r="G160" s="18"/>
      <c r="H160" s="18"/>
    </row>
    <row r="161" spans="1:8" s="4" customFormat="1" ht="13.35" customHeight="1" x14ac:dyDescent="0.3">
      <c r="B161" s="19"/>
      <c r="C161" s="20"/>
      <c r="D161" s="20"/>
      <c r="E161" s="20"/>
      <c r="F161" s="20"/>
      <c r="G161" s="20"/>
      <c r="H161" s="20"/>
    </row>
    <row r="162" spans="1:8" s="4" customFormat="1" ht="39.9" customHeight="1" x14ac:dyDescent="0.3">
      <c r="A162" s="4">
        <v>2583</v>
      </c>
      <c r="B162" s="23"/>
      <c r="C162" s="14"/>
      <c r="D162" s="22" t="s">
        <v>108</v>
      </c>
      <c r="E162" s="24"/>
      <c r="F162" s="25"/>
      <c r="G162" s="18"/>
      <c r="H162" s="18"/>
    </row>
    <row r="163" spans="1:8" s="4" customFormat="1" ht="13.35" customHeight="1" x14ac:dyDescent="0.3">
      <c r="B163" s="19"/>
      <c r="C163" s="20"/>
      <c r="D163" s="20"/>
      <c r="E163" s="20"/>
      <c r="F163" s="20"/>
      <c r="G163" s="20"/>
      <c r="H163" s="20"/>
    </row>
    <row r="164" spans="1:8" s="4" customFormat="1" ht="13.35" customHeight="1" x14ac:dyDescent="0.3">
      <c r="A164" s="4">
        <v>2584</v>
      </c>
      <c r="B164" s="23" t="s">
        <v>109</v>
      </c>
      <c r="C164" s="14"/>
      <c r="D164" s="22" t="s">
        <v>110</v>
      </c>
      <c r="E164" s="24" t="s">
        <v>101</v>
      </c>
      <c r="F164" s="25">
        <v>1600</v>
      </c>
      <c r="G164" s="26">
        <v>0</v>
      </c>
      <c r="H164" s="18">
        <f>IF(E164 = CHAR(37), F164*G164/100,F164*G164)</f>
        <v>0</v>
      </c>
    </row>
    <row r="165" spans="1:8" s="4" customFormat="1" ht="13.35" customHeight="1" x14ac:dyDescent="0.3">
      <c r="B165" s="19"/>
      <c r="C165" s="20"/>
      <c r="D165" s="20"/>
      <c r="E165" s="20"/>
      <c r="F165" s="20"/>
      <c r="G165" s="20"/>
      <c r="H165" s="20"/>
    </row>
    <row r="166" spans="1:8" s="4" customFormat="1" ht="13.35" customHeight="1" x14ac:dyDescent="0.3">
      <c r="A166" s="4">
        <v>2585</v>
      </c>
      <c r="B166" s="23"/>
      <c r="C166" s="14"/>
      <c r="D166" s="21" t="s">
        <v>111</v>
      </c>
      <c r="E166" s="24"/>
      <c r="F166" s="25"/>
      <c r="G166" s="18"/>
      <c r="H166" s="18"/>
    </row>
    <row r="167" spans="1:8" s="4" customFormat="1" ht="13.35" customHeight="1" x14ac:dyDescent="0.3">
      <c r="B167" s="19"/>
      <c r="C167" s="20"/>
      <c r="D167" s="20"/>
      <c r="E167" s="20"/>
      <c r="F167" s="20"/>
      <c r="G167" s="20"/>
      <c r="H167" s="20"/>
    </row>
    <row r="168" spans="1:8" s="4" customFormat="1" ht="13.35" customHeight="1" x14ac:dyDescent="0.3">
      <c r="A168" s="4">
        <v>3602</v>
      </c>
      <c r="B168" s="23"/>
      <c r="C168" s="14"/>
      <c r="D168" s="22" t="s">
        <v>112</v>
      </c>
      <c r="E168" s="24"/>
      <c r="F168" s="25"/>
      <c r="G168" s="18"/>
      <c r="H168" s="18"/>
    </row>
    <row r="169" spans="1:8" s="4" customFormat="1" ht="13.35" customHeight="1" x14ac:dyDescent="0.3">
      <c r="B169" s="19"/>
      <c r="C169" s="20"/>
      <c r="D169" s="20"/>
      <c r="E169" s="20"/>
      <c r="F169" s="20"/>
      <c r="G169" s="20"/>
      <c r="H169" s="20"/>
    </row>
    <row r="170" spans="1:8" s="4" customFormat="1" ht="26.7" customHeight="1" x14ac:dyDescent="0.3">
      <c r="A170" s="4">
        <v>3603</v>
      </c>
      <c r="B170" s="23" t="s">
        <v>113</v>
      </c>
      <c r="C170" s="14"/>
      <c r="D170" s="22" t="s">
        <v>114</v>
      </c>
      <c r="E170" s="24" t="s">
        <v>80</v>
      </c>
      <c r="F170" s="25">
        <v>7</v>
      </c>
      <c r="G170" s="26">
        <v>0</v>
      </c>
      <c r="H170" s="18">
        <f>IF(E170 = CHAR(37), F170*G170/100,F170*G170)</f>
        <v>0</v>
      </c>
    </row>
    <row r="171" spans="1:8" s="4" customFormat="1" ht="13.35" customHeight="1" x14ac:dyDescent="0.3">
      <c r="B171" s="19"/>
      <c r="C171" s="20"/>
      <c r="D171" s="20"/>
      <c r="E171" s="20"/>
      <c r="F171" s="20"/>
      <c r="G171" s="20"/>
      <c r="H171" s="20"/>
    </row>
    <row r="172" spans="1:8" s="4" customFormat="1" ht="26.7" customHeight="1" x14ac:dyDescent="0.3">
      <c r="A172" s="4">
        <v>3604</v>
      </c>
      <c r="B172" s="23" t="s">
        <v>115</v>
      </c>
      <c r="C172" s="14"/>
      <c r="D172" s="22" t="s">
        <v>116</v>
      </c>
      <c r="E172" s="24" t="s">
        <v>80</v>
      </c>
      <c r="F172" s="25">
        <v>3</v>
      </c>
      <c r="G172" s="26">
        <v>0</v>
      </c>
      <c r="H172" s="18">
        <f>IF(E172 = CHAR(37), F172*G172/100,F172*G172)</f>
        <v>0</v>
      </c>
    </row>
    <row r="173" spans="1:8" s="4" customFormat="1" ht="13.35" customHeight="1" x14ac:dyDescent="0.3">
      <c r="B173" s="19"/>
      <c r="C173" s="20"/>
      <c r="D173" s="20"/>
      <c r="E173" s="20"/>
      <c r="F173" s="20"/>
      <c r="G173" s="20"/>
      <c r="H173" s="20"/>
    </row>
    <row r="174" spans="1:8" s="4" customFormat="1" ht="13.35" customHeight="1" x14ac:dyDescent="0.3">
      <c r="A174" s="4">
        <v>3605</v>
      </c>
      <c r="B174" s="23"/>
      <c r="C174" s="14"/>
      <c r="D174" s="21" t="s">
        <v>117</v>
      </c>
      <c r="E174" s="24"/>
      <c r="F174" s="25"/>
      <c r="G174" s="18"/>
      <c r="H174" s="18"/>
    </row>
    <row r="175" spans="1:8" s="4" customFormat="1" ht="13.35" customHeight="1" x14ac:dyDescent="0.3">
      <c r="B175" s="19"/>
      <c r="C175" s="20"/>
      <c r="D175" s="20"/>
      <c r="E175" s="20"/>
      <c r="F175" s="20"/>
      <c r="G175" s="20"/>
      <c r="H175" s="20"/>
    </row>
    <row r="176" spans="1:8" s="4" customFormat="1" ht="53.4" customHeight="1" x14ac:dyDescent="0.3">
      <c r="A176" s="4">
        <v>1004</v>
      </c>
      <c r="B176" s="23"/>
      <c r="C176" s="14"/>
      <c r="D176" s="22" t="s">
        <v>118</v>
      </c>
      <c r="E176" s="24"/>
      <c r="F176" s="25"/>
      <c r="G176" s="18"/>
      <c r="H176" s="18"/>
    </row>
    <row r="177" spans="1:8" s="4" customFormat="1" ht="13.35" customHeight="1" x14ac:dyDescent="0.3">
      <c r="B177" s="19"/>
      <c r="C177" s="20"/>
      <c r="D177" s="20"/>
      <c r="E177" s="20"/>
      <c r="F177" s="20"/>
      <c r="G177" s="20"/>
      <c r="H177" s="20"/>
    </row>
    <row r="178" spans="1:8" s="4" customFormat="1" ht="13.35" customHeight="1" x14ac:dyDescent="0.3">
      <c r="A178" s="4">
        <v>1015</v>
      </c>
      <c r="B178" s="23" t="s">
        <v>119</v>
      </c>
      <c r="C178" s="14"/>
      <c r="D178" s="22" t="s">
        <v>120</v>
      </c>
      <c r="E178" s="24" t="s">
        <v>121</v>
      </c>
      <c r="F178" s="25">
        <v>267</v>
      </c>
      <c r="G178" s="26">
        <v>0</v>
      </c>
      <c r="H178" s="18">
        <f>IF(E178 = CHAR(37), F178*G178/100,F178*G178)</f>
        <v>0</v>
      </c>
    </row>
    <row r="179" spans="1:8" s="4" customFormat="1" ht="13.35" customHeight="1" x14ac:dyDescent="0.3">
      <c r="B179" s="19"/>
      <c r="C179" s="20"/>
      <c r="D179" s="20"/>
      <c r="E179" s="20"/>
      <c r="F179" s="20"/>
      <c r="G179" s="20"/>
      <c r="H179" s="20"/>
    </row>
    <row r="180" spans="1:8" s="4" customFormat="1" ht="13.35" customHeight="1" x14ac:dyDescent="0.3">
      <c r="A180" s="4">
        <v>1019</v>
      </c>
      <c r="B180" s="23" t="s">
        <v>122</v>
      </c>
      <c r="C180" s="14"/>
      <c r="D180" s="22" t="s">
        <v>123</v>
      </c>
      <c r="E180" s="24" t="s">
        <v>121</v>
      </c>
      <c r="F180" s="25">
        <v>89</v>
      </c>
      <c r="G180" s="26">
        <v>0</v>
      </c>
      <c r="H180" s="18">
        <f>IF(E180 = CHAR(37), F180*G180/100,F180*G180)</f>
        <v>0</v>
      </c>
    </row>
    <row r="181" spans="1:8" s="4" customFormat="1" ht="13.35" customHeight="1" x14ac:dyDescent="0.3">
      <c r="B181" s="19"/>
      <c r="C181" s="20"/>
      <c r="D181" s="20"/>
      <c r="E181" s="20"/>
      <c r="F181" s="20"/>
      <c r="G181" s="20"/>
      <c r="H181" s="20"/>
    </row>
    <row r="182" spans="1:8" s="4" customFormat="1" ht="13.35" customHeight="1" x14ac:dyDescent="0.3">
      <c r="A182" s="4">
        <v>1020</v>
      </c>
      <c r="B182" s="23" t="s">
        <v>124</v>
      </c>
      <c r="C182" s="14"/>
      <c r="D182" s="22" t="s">
        <v>125</v>
      </c>
      <c r="E182" s="24" t="s">
        <v>121</v>
      </c>
      <c r="F182" s="25">
        <v>535</v>
      </c>
      <c r="G182" s="26">
        <v>0</v>
      </c>
      <c r="H182" s="18">
        <f>IF(E182 = CHAR(37), F182*G182/100,F182*G182)</f>
        <v>0</v>
      </c>
    </row>
    <row r="183" spans="1:8" s="4" customFormat="1" ht="13.35" customHeight="1" x14ac:dyDescent="0.3">
      <c r="B183" s="19"/>
      <c r="C183" s="20"/>
      <c r="D183" s="20"/>
      <c r="E183" s="20"/>
      <c r="F183" s="20"/>
      <c r="G183" s="20"/>
      <c r="H183" s="20"/>
    </row>
    <row r="184" spans="1:8" s="4" customFormat="1" ht="26.7" customHeight="1" x14ac:dyDescent="0.3">
      <c r="A184" s="4">
        <v>1021</v>
      </c>
      <c r="B184" s="23" t="s">
        <v>126</v>
      </c>
      <c r="C184" s="14"/>
      <c r="D184" s="22" t="s">
        <v>127</v>
      </c>
      <c r="E184" s="24" t="s">
        <v>121</v>
      </c>
      <c r="F184" s="25">
        <v>50</v>
      </c>
      <c r="G184" s="26">
        <v>0</v>
      </c>
      <c r="H184" s="18">
        <f>IF(E184 = CHAR(37), F184*G184/100,F184*G184)</f>
        <v>0</v>
      </c>
    </row>
    <row r="185" spans="1:8" s="4" customFormat="1" ht="13.35" customHeight="1" x14ac:dyDescent="0.3">
      <c r="B185" s="19"/>
      <c r="C185" s="20"/>
      <c r="D185" s="20"/>
      <c r="E185" s="20"/>
      <c r="F185" s="20"/>
      <c r="G185" s="20"/>
      <c r="H185" s="20"/>
    </row>
    <row r="186" spans="1:8" s="4" customFormat="1" ht="13.35" customHeight="1" x14ac:dyDescent="0.3">
      <c r="A186" s="4">
        <v>1022</v>
      </c>
      <c r="B186" s="23" t="s">
        <v>128</v>
      </c>
      <c r="C186" s="14"/>
      <c r="D186" s="22" t="s">
        <v>129</v>
      </c>
      <c r="E186" s="24" t="s">
        <v>121</v>
      </c>
      <c r="F186" s="25">
        <v>388</v>
      </c>
      <c r="G186" s="26">
        <v>0</v>
      </c>
      <c r="H186" s="18">
        <f>IF(E186 = CHAR(37), F186*G186/100,F186*G186)</f>
        <v>0</v>
      </c>
    </row>
    <row r="187" spans="1:8" s="4" customFormat="1" ht="13.35" customHeight="1" x14ac:dyDescent="0.3">
      <c r="B187" s="19"/>
      <c r="C187" s="20"/>
      <c r="D187" s="20"/>
      <c r="E187" s="20"/>
      <c r="F187" s="20"/>
      <c r="G187" s="20"/>
      <c r="H187" s="20"/>
    </row>
    <row r="188" spans="1:8" s="4" customFormat="1" ht="39.9" customHeight="1" x14ac:dyDescent="0.3">
      <c r="A188" s="4">
        <v>1023</v>
      </c>
      <c r="B188" s="23" t="s">
        <v>130</v>
      </c>
      <c r="C188" s="14"/>
      <c r="D188" s="22" t="s">
        <v>131</v>
      </c>
      <c r="E188" s="24" t="s">
        <v>121</v>
      </c>
      <c r="F188" s="25">
        <v>17</v>
      </c>
      <c r="G188" s="26">
        <v>0</v>
      </c>
      <c r="H188" s="18">
        <f>IF(E188 = CHAR(37), F188*G188/100,F188*G188)</f>
        <v>0</v>
      </c>
    </row>
    <row r="189" spans="1:8" s="4" customFormat="1" ht="13.35" customHeight="1" x14ac:dyDescent="0.3">
      <c r="B189" s="19"/>
      <c r="C189" s="20"/>
      <c r="D189" s="20"/>
      <c r="E189" s="20"/>
      <c r="F189" s="20"/>
      <c r="G189" s="20"/>
      <c r="H189" s="20"/>
    </row>
    <row r="190" spans="1:8" s="4" customFormat="1" ht="13.35" customHeight="1" x14ac:dyDescent="0.3">
      <c r="A190" s="4">
        <v>1024</v>
      </c>
      <c r="B190" s="23" t="s">
        <v>132</v>
      </c>
      <c r="C190" s="14"/>
      <c r="D190" s="22" t="s">
        <v>133</v>
      </c>
      <c r="E190" s="24" t="s">
        <v>101</v>
      </c>
      <c r="F190" s="25">
        <v>1600</v>
      </c>
      <c r="G190" s="26">
        <v>0</v>
      </c>
      <c r="H190" s="18">
        <f>IF(E190 = CHAR(37), F190*G190/100,F190*G190)</f>
        <v>0</v>
      </c>
    </row>
    <row r="191" spans="1:8" s="4" customFormat="1" ht="13.35" customHeight="1" x14ac:dyDescent="0.3">
      <c r="B191" s="19"/>
      <c r="C191" s="20"/>
      <c r="D191" s="20"/>
      <c r="E191" s="20"/>
      <c r="F191" s="20"/>
      <c r="G191" s="20"/>
      <c r="H191" s="20"/>
    </row>
    <row r="192" spans="1:8" s="4" customFormat="1" ht="13.35" customHeight="1" x14ac:dyDescent="0.3">
      <c r="A192" s="4">
        <v>1025</v>
      </c>
      <c r="B192" s="23"/>
      <c r="C192" s="14"/>
      <c r="D192" s="21" t="s">
        <v>134</v>
      </c>
      <c r="E192" s="24"/>
      <c r="F192" s="25"/>
      <c r="G192" s="18"/>
      <c r="H192" s="18"/>
    </row>
    <row r="193" spans="1:8" s="4" customFormat="1" ht="13.35" customHeight="1" x14ac:dyDescent="0.3">
      <c r="B193" s="19"/>
      <c r="C193" s="20"/>
      <c r="D193" s="20"/>
      <c r="E193" s="20"/>
      <c r="F193" s="20"/>
      <c r="G193" s="20"/>
      <c r="H193" s="20"/>
    </row>
    <row r="194" spans="1:8" s="4" customFormat="1" ht="53.4" customHeight="1" x14ac:dyDescent="0.3">
      <c r="A194" s="4">
        <v>1027</v>
      </c>
      <c r="B194" s="23"/>
      <c r="C194" s="14"/>
      <c r="D194" s="22" t="s">
        <v>135</v>
      </c>
      <c r="E194" s="24"/>
      <c r="F194" s="25"/>
      <c r="G194" s="18"/>
      <c r="H194" s="18"/>
    </row>
    <row r="195" spans="1:8" s="4" customFormat="1" ht="13.35" customHeight="1" x14ac:dyDescent="0.3">
      <c r="B195" s="19"/>
      <c r="C195" s="20"/>
      <c r="D195" s="20"/>
      <c r="E195" s="20"/>
      <c r="F195" s="20"/>
      <c r="G195" s="20"/>
      <c r="H195" s="20"/>
    </row>
    <row r="196" spans="1:8" s="4" customFormat="1" ht="13.35" customHeight="1" x14ac:dyDescent="0.3">
      <c r="A196" s="4">
        <v>2587</v>
      </c>
      <c r="B196" s="23" t="s">
        <v>136</v>
      </c>
      <c r="C196" s="14"/>
      <c r="D196" s="22" t="s">
        <v>137</v>
      </c>
      <c r="E196" s="24" t="s">
        <v>101</v>
      </c>
      <c r="F196" s="25">
        <v>250</v>
      </c>
      <c r="G196" s="26">
        <v>0</v>
      </c>
      <c r="H196" s="18">
        <f>IF(E196 = CHAR(37), F196*G196/100,F196*G196)</f>
        <v>0</v>
      </c>
    </row>
    <row r="197" spans="1:8" s="4" customFormat="1" ht="13.35" customHeight="1" x14ac:dyDescent="0.3">
      <c r="B197" s="19"/>
      <c r="C197" s="20"/>
      <c r="D197" s="20"/>
      <c r="E197" s="20"/>
      <c r="F197" s="20"/>
      <c r="G197" s="20"/>
      <c r="H197" s="20"/>
    </row>
    <row r="198" spans="1:8" s="4" customFormat="1" ht="13.35" customHeight="1" x14ac:dyDescent="0.3">
      <c r="A198" s="4">
        <v>3606</v>
      </c>
      <c r="B198" s="23" t="s">
        <v>138</v>
      </c>
      <c r="C198" s="14"/>
      <c r="D198" s="22" t="s">
        <v>139</v>
      </c>
      <c r="E198" s="24" t="s">
        <v>101</v>
      </c>
      <c r="F198" s="25">
        <v>250</v>
      </c>
      <c r="G198" s="26">
        <v>0</v>
      </c>
      <c r="H198" s="18">
        <f>IF(E198 = CHAR(37), F198*G198/100,F198*G198)</f>
        <v>0</v>
      </c>
    </row>
    <row r="199" spans="1:8" s="5" customFormat="1" ht="18.75" customHeight="1" x14ac:dyDescent="0.3">
      <c r="B199" s="27" t="s">
        <v>45</v>
      </c>
      <c r="C199" s="28"/>
      <c r="D199" s="29"/>
      <c r="E199" s="30"/>
      <c r="F199" s="31"/>
      <c r="G199" s="31"/>
      <c r="H199" s="32">
        <f>SUM(H157:H198)</f>
        <v>0</v>
      </c>
    </row>
    <row r="200" spans="1:8" s="3" customFormat="1" ht="13.8" x14ac:dyDescent="0.3">
      <c r="H200" s="33" t="s">
        <v>46</v>
      </c>
    </row>
    <row r="201" spans="1:8" s="1" customFormat="1" ht="10.65" customHeight="1" x14ac:dyDescent="0.3">
      <c r="H201" s="7" t="s">
        <v>140</v>
      </c>
    </row>
    <row r="202" spans="1:8" s="2" customFormat="1" ht="18" x14ac:dyDescent="0.3">
      <c r="B202" s="8" t="s">
        <v>3</v>
      </c>
    </row>
    <row r="203" spans="1:8" s="3" customFormat="1" ht="13.8" x14ac:dyDescent="0.3">
      <c r="B203" s="9" t="s">
        <v>4</v>
      </c>
    </row>
    <row r="204" spans="1:8" s="3" customFormat="1" ht="13.8" x14ac:dyDescent="0.3">
      <c r="B204" s="9" t="s">
        <v>5</v>
      </c>
    </row>
    <row r="205" spans="1:8" s="3" customFormat="1" ht="13.8" x14ac:dyDescent="0.3">
      <c r="H205" s="10" t="s">
        <v>75</v>
      </c>
    </row>
    <row r="206" spans="1:8" s="4" customFormat="1" ht="30.15" customHeight="1" x14ac:dyDescent="0.3">
      <c r="B206" s="11" t="s">
        <v>7</v>
      </c>
      <c r="C206" s="11" t="s">
        <v>8</v>
      </c>
      <c r="D206" s="11" t="s">
        <v>9</v>
      </c>
      <c r="E206" s="11" t="s">
        <v>10</v>
      </c>
      <c r="F206" s="11" t="s">
        <v>11</v>
      </c>
      <c r="G206" s="11" t="s">
        <v>12</v>
      </c>
      <c r="H206" s="12" t="s">
        <v>13</v>
      </c>
    </row>
    <row r="207" spans="1:8" s="5" customFormat="1" ht="18.75" customHeight="1" x14ac:dyDescent="0.3">
      <c r="B207" s="27" t="s">
        <v>48</v>
      </c>
      <c r="C207" s="28"/>
      <c r="D207" s="29"/>
      <c r="E207" s="30"/>
      <c r="F207" s="31"/>
      <c r="G207" s="31"/>
      <c r="H207" s="32">
        <f>H199</f>
        <v>0</v>
      </c>
    </row>
    <row r="208" spans="1:8" s="4" customFormat="1" ht="13.35" customHeight="1" x14ac:dyDescent="0.3">
      <c r="A208" s="4">
        <v>2588</v>
      </c>
      <c r="B208" s="23" t="s">
        <v>141</v>
      </c>
      <c r="C208" s="14"/>
      <c r="D208" s="22" t="s">
        <v>142</v>
      </c>
      <c r="E208" s="24" t="s">
        <v>101</v>
      </c>
      <c r="F208" s="25">
        <v>250</v>
      </c>
      <c r="G208" s="26">
        <v>0</v>
      </c>
      <c r="H208" s="18">
        <f>IF(E208 = CHAR(37), F208*G208/100,F208*G208)</f>
        <v>0</v>
      </c>
    </row>
    <row r="209" spans="1:8" s="4" customFormat="1" ht="13.35" customHeight="1" x14ac:dyDescent="0.3">
      <c r="B209" s="19"/>
      <c r="C209" s="20"/>
      <c r="D209" s="20"/>
      <c r="E209" s="20"/>
      <c r="F209" s="20"/>
      <c r="G209" s="20"/>
      <c r="H209" s="20"/>
    </row>
    <row r="210" spans="1:8" s="4" customFormat="1" ht="13.35" customHeight="1" x14ac:dyDescent="0.3">
      <c r="A210" s="4">
        <v>2589</v>
      </c>
      <c r="B210" s="23"/>
      <c r="C210" s="14"/>
      <c r="D210" s="21" t="s">
        <v>143</v>
      </c>
      <c r="E210" s="24"/>
      <c r="F210" s="25"/>
      <c r="G210" s="18"/>
      <c r="H210" s="18"/>
    </row>
    <row r="211" spans="1:8" s="4" customFormat="1" ht="13.35" customHeight="1" x14ac:dyDescent="0.3">
      <c r="B211" s="19"/>
      <c r="C211" s="20"/>
      <c r="D211" s="20"/>
      <c r="E211" s="20"/>
      <c r="F211" s="20"/>
      <c r="G211" s="20"/>
      <c r="H211" s="20"/>
    </row>
    <row r="212" spans="1:8" s="4" customFormat="1" ht="53.4" customHeight="1" x14ac:dyDescent="0.3">
      <c r="A212" s="4">
        <v>2590</v>
      </c>
      <c r="B212" s="23"/>
      <c r="C212" s="14"/>
      <c r="D212" s="22" t="s">
        <v>144</v>
      </c>
      <c r="E212" s="24"/>
      <c r="F212" s="25"/>
      <c r="G212" s="18"/>
      <c r="H212" s="18"/>
    </row>
    <row r="213" spans="1:8" s="4" customFormat="1" ht="13.35" customHeight="1" x14ac:dyDescent="0.3">
      <c r="B213" s="19"/>
      <c r="C213" s="20"/>
      <c r="D213" s="20"/>
      <c r="E213" s="20"/>
      <c r="F213" s="20"/>
      <c r="G213" s="20"/>
      <c r="H213" s="20"/>
    </row>
    <row r="214" spans="1:8" s="4" customFormat="1" ht="13.35" customHeight="1" x14ac:dyDescent="0.3">
      <c r="A214" s="4">
        <v>2591</v>
      </c>
      <c r="B214" s="23" t="s">
        <v>145</v>
      </c>
      <c r="C214" s="14"/>
      <c r="D214" s="22" t="s">
        <v>146</v>
      </c>
      <c r="E214" s="24" t="s">
        <v>80</v>
      </c>
      <c r="F214" s="25">
        <v>1</v>
      </c>
      <c r="G214" s="26">
        <v>0</v>
      </c>
      <c r="H214" s="18">
        <f>IF(E214 = CHAR(37), F214*G214/100,F214*G214)</f>
        <v>0</v>
      </c>
    </row>
    <row r="215" spans="1:8" s="4" customFormat="1" ht="13.35" customHeight="1" x14ac:dyDescent="0.3">
      <c r="B215" s="19"/>
      <c r="C215" s="20"/>
      <c r="D215" s="20"/>
      <c r="E215" s="20"/>
      <c r="F215" s="20"/>
      <c r="G215" s="20"/>
      <c r="H215" s="20"/>
    </row>
    <row r="216" spans="1:8" s="4" customFormat="1" ht="26.7" customHeight="1" x14ac:dyDescent="0.3">
      <c r="A216" s="4">
        <v>2592</v>
      </c>
      <c r="B216" s="23" t="s">
        <v>147</v>
      </c>
      <c r="C216" s="14"/>
      <c r="D216" s="22" t="s">
        <v>148</v>
      </c>
      <c r="E216" s="24" t="s">
        <v>80</v>
      </c>
      <c r="F216" s="25">
        <v>1</v>
      </c>
      <c r="G216" s="26">
        <v>0</v>
      </c>
      <c r="H216" s="18">
        <f>IF(E216 = CHAR(37), F216*G216/100,F216*G216)</f>
        <v>0</v>
      </c>
    </row>
    <row r="217" spans="1:8" s="4" customFormat="1" ht="13.35" customHeight="1" x14ac:dyDescent="0.3">
      <c r="B217" s="19"/>
      <c r="C217" s="20"/>
      <c r="D217" s="20"/>
      <c r="E217" s="20"/>
      <c r="F217" s="20"/>
      <c r="G217" s="20"/>
      <c r="H217" s="20"/>
    </row>
    <row r="218" spans="1:8" s="4" customFormat="1" ht="13.35" customHeight="1" x14ac:dyDescent="0.3">
      <c r="A218" s="4">
        <v>1031</v>
      </c>
      <c r="B218" s="23" t="s">
        <v>149</v>
      </c>
      <c r="C218" s="14"/>
      <c r="D218" s="22" t="s">
        <v>150</v>
      </c>
      <c r="E218" s="24" t="s">
        <v>80</v>
      </c>
      <c r="F218" s="25">
        <v>1</v>
      </c>
      <c r="G218" s="26">
        <v>0</v>
      </c>
      <c r="H218" s="18">
        <f>IF(E218 = CHAR(37), F218*G218/100,F218*G218)</f>
        <v>0</v>
      </c>
    </row>
    <row r="219" spans="1:8" s="4" customFormat="1" ht="13.35" customHeight="1" x14ac:dyDescent="0.3">
      <c r="B219" s="19"/>
      <c r="C219" s="20"/>
      <c r="D219" s="20"/>
      <c r="E219" s="20"/>
      <c r="F219" s="20"/>
      <c r="G219" s="20"/>
      <c r="H219" s="20"/>
    </row>
    <row r="220" spans="1:8" s="4" customFormat="1" ht="146.69999999999999" customHeight="1" x14ac:dyDescent="0.3">
      <c r="A220" s="4">
        <v>1032</v>
      </c>
      <c r="B220" s="23" t="s">
        <v>151</v>
      </c>
      <c r="C220" s="14"/>
      <c r="D220" s="14" t="s">
        <v>152</v>
      </c>
      <c r="E220" s="24" t="s">
        <v>23</v>
      </c>
      <c r="F220" s="25">
        <v>1</v>
      </c>
      <c r="G220" s="26">
        <v>0</v>
      </c>
      <c r="H220" s="18">
        <f>IF(E220 = CHAR(37), F220*G220/100,F220*G220)</f>
        <v>0</v>
      </c>
    </row>
    <row r="221" spans="1:8" s="4" customFormat="1" ht="13.35" customHeight="1" x14ac:dyDescent="0.3">
      <c r="B221" s="19"/>
      <c r="C221" s="20"/>
      <c r="D221" s="20"/>
      <c r="E221" s="20"/>
      <c r="F221" s="20"/>
      <c r="G221" s="20"/>
      <c r="H221" s="20"/>
    </row>
    <row r="222" spans="1:8" s="4" customFormat="1" ht="26.7" customHeight="1" x14ac:dyDescent="0.3">
      <c r="A222" s="4">
        <v>1033</v>
      </c>
      <c r="B222" s="23" t="s">
        <v>153</v>
      </c>
      <c r="C222" s="14"/>
      <c r="D222" s="22" t="s">
        <v>154</v>
      </c>
      <c r="E222" s="24" t="s">
        <v>80</v>
      </c>
      <c r="F222" s="25">
        <v>3</v>
      </c>
      <c r="G222" s="26">
        <v>0</v>
      </c>
      <c r="H222" s="18">
        <f>IF(E222 = CHAR(37), F222*G222/100,F222*G222)</f>
        <v>0</v>
      </c>
    </row>
    <row r="223" spans="1:8" s="4" customFormat="1" ht="13.35" customHeight="1" x14ac:dyDescent="0.3">
      <c r="B223" s="19"/>
      <c r="C223" s="20"/>
      <c r="D223" s="20"/>
      <c r="E223" s="20"/>
      <c r="F223" s="20"/>
      <c r="G223" s="20"/>
      <c r="H223" s="20"/>
    </row>
    <row r="224" spans="1:8" s="4" customFormat="1" ht="39.9" customHeight="1" x14ac:dyDescent="0.3">
      <c r="A224" s="4">
        <v>1034</v>
      </c>
      <c r="B224" s="23"/>
      <c r="C224" s="14"/>
      <c r="D224" s="21" t="s">
        <v>155</v>
      </c>
      <c r="E224" s="24"/>
      <c r="F224" s="25"/>
      <c r="G224" s="18"/>
      <c r="H224" s="18"/>
    </row>
    <row r="225" spans="1:8" s="4" customFormat="1" ht="13.35" customHeight="1" x14ac:dyDescent="0.3">
      <c r="B225" s="19"/>
      <c r="C225" s="20"/>
      <c r="D225" s="20"/>
      <c r="E225" s="20"/>
      <c r="F225" s="20"/>
      <c r="G225" s="20"/>
      <c r="H225" s="20"/>
    </row>
    <row r="226" spans="1:8" s="4" customFormat="1" ht="66.599999999999994" customHeight="1" x14ac:dyDescent="0.3">
      <c r="A226" s="4">
        <v>1035</v>
      </c>
      <c r="B226" s="23"/>
      <c r="C226" s="14"/>
      <c r="D226" s="22" t="s">
        <v>156</v>
      </c>
      <c r="E226" s="24"/>
      <c r="F226" s="25"/>
      <c r="G226" s="18"/>
      <c r="H226" s="18"/>
    </row>
    <row r="227" spans="1:8" s="4" customFormat="1" ht="13.35" customHeight="1" x14ac:dyDescent="0.3">
      <c r="B227" s="19"/>
      <c r="C227" s="20"/>
      <c r="D227" s="20"/>
      <c r="E227" s="20"/>
      <c r="F227" s="20"/>
      <c r="G227" s="20"/>
      <c r="H227" s="20"/>
    </row>
    <row r="228" spans="1:8" s="4" customFormat="1" ht="26.7" customHeight="1" x14ac:dyDescent="0.3">
      <c r="A228" s="4">
        <v>1039</v>
      </c>
      <c r="B228" s="23" t="s">
        <v>157</v>
      </c>
      <c r="C228" s="14"/>
      <c r="D228" s="22" t="s">
        <v>158</v>
      </c>
      <c r="E228" s="24" t="s">
        <v>101</v>
      </c>
      <c r="F228" s="25">
        <v>30</v>
      </c>
      <c r="G228" s="55">
        <v>150</v>
      </c>
      <c r="H228" s="56">
        <f>IF(E228 = CHAR(37), F228*G228/100,F228*G228)</f>
        <v>4500</v>
      </c>
    </row>
    <row r="229" spans="1:8" s="4" customFormat="1" ht="13.35" customHeight="1" x14ac:dyDescent="0.3">
      <c r="B229" s="19"/>
      <c r="C229" s="20"/>
      <c r="D229" s="20"/>
      <c r="E229" s="20"/>
      <c r="F229" s="20"/>
      <c r="G229" s="57"/>
      <c r="H229" s="57"/>
    </row>
    <row r="230" spans="1:8" s="4" customFormat="1" ht="26.7" customHeight="1" x14ac:dyDescent="0.3">
      <c r="A230" s="4">
        <v>1041</v>
      </c>
      <c r="B230" s="23" t="s">
        <v>159</v>
      </c>
      <c r="C230" s="14"/>
      <c r="D230" s="22" t="s">
        <v>160</v>
      </c>
      <c r="E230" s="24" t="s">
        <v>101</v>
      </c>
      <c r="F230" s="25">
        <v>30</v>
      </c>
      <c r="G230" s="55">
        <v>250</v>
      </c>
      <c r="H230" s="56">
        <f>IF(E230 = CHAR(37), F230*G230/100,F230*G230)</f>
        <v>7500</v>
      </c>
    </row>
    <row r="231" spans="1:8" s="4" customFormat="1" ht="13.35" customHeight="1" x14ac:dyDescent="0.3">
      <c r="B231" s="19"/>
      <c r="C231" s="20"/>
      <c r="D231" s="20"/>
      <c r="E231" s="20"/>
      <c r="F231" s="20"/>
      <c r="G231" s="57"/>
      <c r="H231" s="57"/>
    </row>
    <row r="232" spans="1:8" s="4" customFormat="1" ht="26.7" customHeight="1" x14ac:dyDescent="0.3">
      <c r="A232" s="4">
        <v>1055</v>
      </c>
      <c r="B232" s="23" t="s">
        <v>161</v>
      </c>
      <c r="C232" s="14"/>
      <c r="D232" s="22" t="s">
        <v>162</v>
      </c>
      <c r="E232" s="24" t="s">
        <v>80</v>
      </c>
      <c r="F232" s="25">
        <v>3</v>
      </c>
      <c r="G232" s="55">
        <v>20000</v>
      </c>
      <c r="H232" s="56">
        <f>IF(E232 = CHAR(37), F232*G232/100,F232*G232)</f>
        <v>60000</v>
      </c>
    </row>
    <row r="233" spans="1:8" s="4" customFormat="1" ht="13.35" customHeight="1" x14ac:dyDescent="0.3">
      <c r="B233" s="19"/>
      <c r="C233" s="20"/>
      <c r="D233" s="20"/>
      <c r="E233" s="20"/>
      <c r="F233" s="20"/>
      <c r="G233" s="57"/>
      <c r="H233" s="57"/>
    </row>
    <row r="234" spans="1:8" s="4" customFormat="1" ht="26.7" customHeight="1" x14ac:dyDescent="0.3">
      <c r="A234" s="4">
        <v>1056</v>
      </c>
      <c r="B234" s="23" t="s">
        <v>163</v>
      </c>
      <c r="C234" s="14"/>
      <c r="D234" s="22" t="s">
        <v>164</v>
      </c>
      <c r="E234" s="24" t="s">
        <v>23</v>
      </c>
      <c r="F234" s="25">
        <v>1</v>
      </c>
      <c r="G234" s="55">
        <v>3500</v>
      </c>
      <c r="H234" s="56">
        <f>IF(E234 = CHAR(37), F234*G234/100,F234*G234)</f>
        <v>3500</v>
      </c>
    </row>
    <row r="235" spans="1:8" s="4" customFormat="1" ht="13.35" customHeight="1" x14ac:dyDescent="0.3">
      <c r="B235" s="19"/>
      <c r="C235" s="20"/>
      <c r="D235" s="20"/>
      <c r="E235" s="20"/>
      <c r="F235" s="20"/>
      <c r="G235" s="20"/>
      <c r="H235" s="20"/>
    </row>
    <row r="236" spans="1:8" s="4" customFormat="1" ht="26.7" customHeight="1" x14ac:dyDescent="0.3">
      <c r="A236" s="4">
        <v>1057</v>
      </c>
      <c r="B236" s="23" t="s">
        <v>165</v>
      </c>
      <c r="C236" s="14"/>
      <c r="D236" s="22" t="s">
        <v>166</v>
      </c>
      <c r="E236" s="24" t="s">
        <v>23</v>
      </c>
      <c r="F236" s="25">
        <v>1</v>
      </c>
      <c r="G236" s="26">
        <v>0</v>
      </c>
      <c r="H236" s="18">
        <f>IF(E236 = CHAR(37), F236*G236/100,F236*G236)</f>
        <v>0</v>
      </c>
    </row>
    <row r="237" spans="1:8" s="4" customFormat="1" ht="13.35" customHeight="1" x14ac:dyDescent="0.3">
      <c r="B237" s="19"/>
      <c r="C237" s="20"/>
      <c r="D237" s="20"/>
      <c r="E237" s="20"/>
      <c r="F237" s="20"/>
      <c r="G237" s="20"/>
      <c r="H237" s="20"/>
    </row>
    <row r="238" spans="1:8" s="5" customFormat="1" ht="18.75" customHeight="1" x14ac:dyDescent="0.3">
      <c r="B238" s="27" t="s">
        <v>45</v>
      </c>
      <c r="C238" s="28"/>
      <c r="D238" s="29"/>
      <c r="E238" s="30"/>
      <c r="F238" s="31"/>
      <c r="G238" s="31"/>
      <c r="H238" s="32">
        <f>SUM(H207:H237)</f>
        <v>75500</v>
      </c>
    </row>
    <row r="239" spans="1:8" s="3" customFormat="1" ht="13.8" x14ac:dyDescent="0.3">
      <c r="H239" s="33" t="s">
        <v>46</v>
      </c>
    </row>
    <row r="240" spans="1:8" s="1" customFormat="1" ht="10.65" customHeight="1" x14ac:dyDescent="0.3">
      <c r="H240" s="7" t="s">
        <v>167</v>
      </c>
    </row>
    <row r="241" spans="1:8" s="2" customFormat="1" ht="18" x14ac:dyDescent="0.3">
      <c r="B241" s="8" t="s">
        <v>3</v>
      </c>
    </row>
    <row r="242" spans="1:8" s="3" customFormat="1" ht="13.8" x14ac:dyDescent="0.3">
      <c r="B242" s="9" t="s">
        <v>4</v>
      </c>
    </row>
    <row r="243" spans="1:8" s="3" customFormat="1" ht="13.8" x14ac:dyDescent="0.3">
      <c r="B243" s="9" t="s">
        <v>5</v>
      </c>
    </row>
    <row r="244" spans="1:8" s="3" customFormat="1" ht="13.8" x14ac:dyDescent="0.3">
      <c r="H244" s="10" t="s">
        <v>75</v>
      </c>
    </row>
    <row r="245" spans="1:8" s="4" customFormat="1" ht="30.15" customHeight="1" x14ac:dyDescent="0.3">
      <c r="B245" s="11" t="s">
        <v>7</v>
      </c>
      <c r="C245" s="11" t="s">
        <v>8</v>
      </c>
      <c r="D245" s="11" t="s">
        <v>9</v>
      </c>
      <c r="E245" s="11" t="s">
        <v>10</v>
      </c>
      <c r="F245" s="11" t="s">
        <v>11</v>
      </c>
      <c r="G245" s="11" t="s">
        <v>12</v>
      </c>
      <c r="H245" s="12" t="s">
        <v>13</v>
      </c>
    </row>
    <row r="246" spans="1:8" s="5" customFormat="1" ht="18.75" customHeight="1" x14ac:dyDescent="0.3">
      <c r="B246" s="27" t="s">
        <v>48</v>
      </c>
      <c r="C246" s="28"/>
      <c r="D246" s="29"/>
      <c r="E246" s="30"/>
      <c r="F246" s="31"/>
      <c r="G246" s="31"/>
      <c r="H246" s="32">
        <f>H238</f>
        <v>75500</v>
      </c>
    </row>
    <row r="247" spans="1:8" s="4" customFormat="1" ht="26.7" customHeight="1" x14ac:dyDescent="0.3">
      <c r="A247" s="4">
        <v>1058</v>
      </c>
      <c r="B247" s="23"/>
      <c r="C247" s="14"/>
      <c r="D247" s="21" t="s">
        <v>168</v>
      </c>
      <c r="E247" s="24"/>
      <c r="F247" s="25"/>
      <c r="G247" s="18"/>
      <c r="H247" s="18"/>
    </row>
    <row r="248" spans="1:8" s="4" customFormat="1" ht="13.35" customHeight="1" x14ac:dyDescent="0.3">
      <c r="B248" s="19"/>
      <c r="C248" s="20"/>
      <c r="D248" s="20"/>
      <c r="E248" s="20"/>
      <c r="F248" s="20"/>
      <c r="G248" s="20"/>
      <c r="H248" s="20"/>
    </row>
    <row r="249" spans="1:8" s="4" customFormat="1" ht="26.7" customHeight="1" x14ac:dyDescent="0.3">
      <c r="A249" s="4">
        <v>1059</v>
      </c>
      <c r="B249" s="23" t="s">
        <v>169</v>
      </c>
      <c r="C249" s="14"/>
      <c r="D249" s="22" t="s">
        <v>170</v>
      </c>
      <c r="E249" s="24" t="s">
        <v>23</v>
      </c>
      <c r="F249" s="25">
        <v>1</v>
      </c>
      <c r="G249" s="26">
        <v>0</v>
      </c>
      <c r="H249" s="18">
        <f>IF(E249 = CHAR(37), F249*G249/100,F249*G249)</f>
        <v>0</v>
      </c>
    </row>
    <row r="250" spans="1:8" s="4" customFormat="1" ht="13.35" customHeight="1" x14ac:dyDescent="0.3">
      <c r="B250" s="19"/>
      <c r="C250" s="20"/>
      <c r="D250" s="20"/>
      <c r="E250" s="20"/>
      <c r="F250" s="20"/>
      <c r="G250" s="20"/>
      <c r="H250" s="20"/>
    </row>
    <row r="251" spans="1:8" s="4" customFormat="1" ht="13.35" customHeight="1" x14ac:dyDescent="0.3">
      <c r="A251" s="4">
        <v>1060</v>
      </c>
      <c r="B251" s="23" t="s">
        <v>171</v>
      </c>
      <c r="C251" s="22" t="s">
        <v>172</v>
      </c>
      <c r="D251" s="22" t="s">
        <v>173</v>
      </c>
      <c r="E251" s="24" t="s">
        <v>23</v>
      </c>
      <c r="F251" s="25">
        <v>1</v>
      </c>
      <c r="G251" s="26">
        <v>0</v>
      </c>
      <c r="H251" s="18">
        <f>IF(E251 = CHAR(37), F251*G251/100,F251*G251)</f>
        <v>0</v>
      </c>
    </row>
    <row r="252" spans="1:8" s="4" customFormat="1" ht="13.35" customHeight="1" x14ac:dyDescent="0.3">
      <c r="B252" s="19"/>
      <c r="C252" s="20"/>
      <c r="D252" s="20"/>
      <c r="E252" s="20"/>
      <c r="F252" s="20"/>
      <c r="G252" s="20"/>
      <c r="H252" s="20"/>
    </row>
    <row r="253" spans="1:8" s="4" customFormat="1" ht="26.7" customHeight="1" x14ac:dyDescent="0.3">
      <c r="A253" s="4">
        <v>1061</v>
      </c>
      <c r="B253" s="23" t="s">
        <v>174</v>
      </c>
      <c r="C253" s="22"/>
      <c r="D253" s="22" t="s">
        <v>175</v>
      </c>
      <c r="E253" s="24" t="s">
        <v>23</v>
      </c>
      <c r="F253" s="25">
        <v>1</v>
      </c>
      <c r="G253" s="26">
        <v>0</v>
      </c>
      <c r="H253" s="18">
        <f>IF(E253 = CHAR(37), F253*G253/100,F253*G253)</f>
        <v>0</v>
      </c>
    </row>
    <row r="254" spans="1:8" s="4" customFormat="1" ht="13.35" customHeight="1" x14ac:dyDescent="0.3">
      <c r="B254" s="19"/>
      <c r="C254" s="20"/>
      <c r="D254" s="20"/>
      <c r="E254" s="20"/>
      <c r="F254" s="20"/>
      <c r="G254" s="20"/>
      <c r="H254" s="20"/>
    </row>
    <row r="255" spans="1:8" s="4" customFormat="1" ht="13.35" customHeight="1" x14ac:dyDescent="0.3">
      <c r="A255" s="4">
        <v>1062</v>
      </c>
      <c r="B255" s="23"/>
      <c r="C255" s="22"/>
      <c r="D255" s="21" t="s">
        <v>176</v>
      </c>
      <c r="E255" s="24"/>
      <c r="F255" s="25"/>
      <c r="G255" s="18"/>
      <c r="H255" s="18"/>
    </row>
    <row r="256" spans="1:8" s="4" customFormat="1" ht="13.35" customHeight="1" x14ac:dyDescent="0.3">
      <c r="B256" s="19"/>
      <c r="C256" s="20"/>
      <c r="D256" s="20"/>
      <c r="E256" s="20"/>
      <c r="F256" s="20"/>
      <c r="G256" s="20"/>
      <c r="H256" s="20"/>
    </row>
    <row r="257" spans="1:8" s="4" customFormat="1" ht="53.4" customHeight="1" x14ac:dyDescent="0.3">
      <c r="A257" s="4">
        <v>1063</v>
      </c>
      <c r="B257" s="23" t="s">
        <v>177</v>
      </c>
      <c r="C257" s="22"/>
      <c r="D257" s="22" t="s">
        <v>178</v>
      </c>
      <c r="E257" s="24" t="s">
        <v>23</v>
      </c>
      <c r="F257" s="25">
        <v>1</v>
      </c>
      <c r="G257" s="26">
        <v>0</v>
      </c>
      <c r="H257" s="18">
        <f>IF(E257 = CHAR(37), F257*G257/100,F257*G257)</f>
        <v>0</v>
      </c>
    </row>
    <row r="258" spans="1:8" s="4" customFormat="1" ht="13.35" customHeight="1" x14ac:dyDescent="0.3">
      <c r="B258" s="19"/>
      <c r="C258" s="20"/>
      <c r="D258" s="20"/>
      <c r="E258" s="20"/>
      <c r="F258" s="20"/>
      <c r="G258" s="20"/>
      <c r="H258" s="20"/>
    </row>
    <row r="259" spans="1:8" s="4" customFormat="1" ht="13.35" customHeight="1" x14ac:dyDescent="0.3">
      <c r="B259" s="19"/>
      <c r="C259" s="20"/>
      <c r="D259" s="20"/>
      <c r="E259" s="20"/>
      <c r="F259" s="20"/>
      <c r="G259" s="20"/>
      <c r="H259" s="20"/>
    </row>
    <row r="260" spans="1:8" s="4" customFormat="1" ht="13.35" customHeight="1" x14ac:dyDescent="0.3">
      <c r="B260" s="19"/>
      <c r="C260" s="20"/>
      <c r="D260" s="20"/>
      <c r="E260" s="20"/>
      <c r="F260" s="20"/>
      <c r="G260" s="20"/>
      <c r="H260" s="20"/>
    </row>
    <row r="261" spans="1:8" s="4" customFormat="1" ht="13.35" customHeight="1" x14ac:dyDescent="0.3">
      <c r="B261" s="19"/>
      <c r="C261" s="20"/>
      <c r="D261" s="20"/>
      <c r="E261" s="20"/>
      <c r="F261" s="20"/>
      <c r="G261" s="20"/>
      <c r="H261" s="20"/>
    </row>
    <row r="262" spans="1:8" s="4" customFormat="1" ht="13.35" customHeight="1" x14ac:dyDescent="0.3">
      <c r="B262" s="19"/>
      <c r="C262" s="20"/>
      <c r="D262" s="20"/>
      <c r="E262" s="20"/>
      <c r="F262" s="20"/>
      <c r="G262" s="20"/>
      <c r="H262" s="20"/>
    </row>
    <row r="263" spans="1:8" s="4" customFormat="1" ht="13.35" customHeight="1" x14ac:dyDescent="0.3">
      <c r="B263" s="19"/>
      <c r="C263" s="20"/>
      <c r="D263" s="20"/>
      <c r="E263" s="20"/>
      <c r="F263" s="20"/>
      <c r="G263" s="20"/>
      <c r="H263" s="20"/>
    </row>
    <row r="264" spans="1:8" s="4" customFormat="1" ht="13.35" customHeight="1" x14ac:dyDescent="0.3">
      <c r="B264" s="19"/>
      <c r="C264" s="20"/>
      <c r="D264" s="20"/>
      <c r="E264" s="20"/>
      <c r="F264" s="20"/>
      <c r="G264" s="20"/>
      <c r="H264" s="20"/>
    </row>
    <row r="265" spans="1:8" s="4" customFormat="1" ht="13.35" customHeight="1" x14ac:dyDescent="0.3">
      <c r="B265" s="19"/>
      <c r="C265" s="20"/>
      <c r="D265" s="20"/>
      <c r="E265" s="20"/>
      <c r="F265" s="20"/>
      <c r="G265" s="20"/>
      <c r="H265" s="20"/>
    </row>
    <row r="266" spans="1:8" s="4" customFormat="1" ht="13.35" customHeight="1" x14ac:dyDescent="0.3">
      <c r="B266" s="19"/>
      <c r="C266" s="20"/>
      <c r="D266" s="20"/>
      <c r="E266" s="20"/>
      <c r="F266" s="20"/>
      <c r="G266" s="20"/>
      <c r="H266" s="20"/>
    </row>
    <row r="267" spans="1:8" s="4" customFormat="1" ht="13.35" customHeight="1" x14ac:dyDescent="0.3">
      <c r="B267" s="19"/>
      <c r="C267" s="20"/>
      <c r="D267" s="20"/>
      <c r="E267" s="20"/>
      <c r="F267" s="20"/>
      <c r="G267" s="20"/>
      <c r="H267" s="20"/>
    </row>
    <row r="268" spans="1:8" s="4" customFormat="1" ht="13.35" customHeight="1" x14ac:dyDescent="0.3">
      <c r="B268" s="19"/>
      <c r="C268" s="20"/>
      <c r="D268" s="20"/>
      <c r="E268" s="20"/>
      <c r="F268" s="20"/>
      <c r="G268" s="20"/>
      <c r="H268" s="20"/>
    </row>
    <row r="269" spans="1:8" s="4" customFormat="1" ht="13.35" customHeight="1" x14ac:dyDescent="0.3">
      <c r="B269" s="19"/>
      <c r="C269" s="20"/>
      <c r="D269" s="20"/>
      <c r="E269" s="20"/>
      <c r="F269" s="20"/>
      <c r="G269" s="20"/>
      <c r="H269" s="20"/>
    </row>
    <row r="270" spans="1:8" s="4" customFormat="1" ht="13.35" customHeight="1" x14ac:dyDescent="0.3">
      <c r="B270" s="19"/>
      <c r="C270" s="20"/>
      <c r="D270" s="20"/>
      <c r="E270" s="20"/>
      <c r="F270" s="20"/>
      <c r="G270" s="20"/>
      <c r="H270" s="20"/>
    </row>
    <row r="271" spans="1:8" s="4" customFormat="1" ht="13.35" customHeight="1" x14ac:dyDescent="0.3">
      <c r="B271" s="19"/>
      <c r="C271" s="20"/>
      <c r="D271" s="20"/>
      <c r="E271" s="20"/>
      <c r="F271" s="20"/>
      <c r="G271" s="20"/>
      <c r="H271" s="20"/>
    </row>
    <row r="272" spans="1:8" s="4" customFormat="1" ht="13.35" customHeight="1" x14ac:dyDescent="0.3">
      <c r="B272" s="19"/>
      <c r="C272" s="20"/>
      <c r="D272" s="20"/>
      <c r="E272" s="20"/>
      <c r="F272" s="20"/>
      <c r="G272" s="20"/>
      <c r="H272" s="20"/>
    </row>
    <row r="273" spans="2:8" s="4" customFormat="1" ht="13.35" customHeight="1" x14ac:dyDescent="0.3">
      <c r="B273" s="19"/>
      <c r="C273" s="20"/>
      <c r="D273" s="20"/>
      <c r="E273" s="20"/>
      <c r="F273" s="20"/>
      <c r="G273" s="20"/>
      <c r="H273" s="20"/>
    </row>
    <row r="274" spans="2:8" s="4" customFormat="1" ht="13.35" customHeight="1" x14ac:dyDescent="0.3">
      <c r="B274" s="19"/>
      <c r="C274" s="20"/>
      <c r="D274" s="20"/>
      <c r="E274" s="20"/>
      <c r="F274" s="20"/>
      <c r="G274" s="20"/>
      <c r="H274" s="20"/>
    </row>
    <row r="275" spans="2:8" s="4" customFormat="1" ht="13.35" customHeight="1" x14ac:dyDescent="0.3">
      <c r="B275" s="19"/>
      <c r="C275" s="20"/>
      <c r="D275" s="20"/>
      <c r="E275" s="20"/>
      <c r="F275" s="20"/>
      <c r="G275" s="20"/>
      <c r="H275" s="20"/>
    </row>
    <row r="276" spans="2:8" s="4" customFormat="1" ht="13.35" customHeight="1" x14ac:dyDescent="0.3">
      <c r="B276" s="19"/>
      <c r="C276" s="20"/>
      <c r="D276" s="20"/>
      <c r="E276" s="20"/>
      <c r="F276" s="20"/>
      <c r="G276" s="20"/>
      <c r="H276" s="20"/>
    </row>
    <row r="277" spans="2:8" s="4" customFormat="1" ht="13.35" customHeight="1" x14ac:dyDescent="0.3">
      <c r="B277" s="19"/>
      <c r="C277" s="20"/>
      <c r="D277" s="20"/>
      <c r="E277" s="20"/>
      <c r="F277" s="20"/>
      <c r="G277" s="20"/>
      <c r="H277" s="20"/>
    </row>
    <row r="278" spans="2:8" s="4" customFormat="1" ht="13.35" customHeight="1" x14ac:dyDescent="0.3">
      <c r="B278" s="19"/>
      <c r="C278" s="20"/>
      <c r="D278" s="20"/>
      <c r="E278" s="20"/>
      <c r="F278" s="20"/>
      <c r="G278" s="20"/>
      <c r="H278" s="20"/>
    </row>
    <row r="279" spans="2:8" s="4" customFormat="1" ht="13.35" customHeight="1" x14ac:dyDescent="0.3">
      <c r="B279" s="19"/>
      <c r="C279" s="20"/>
      <c r="D279" s="20"/>
      <c r="E279" s="20"/>
      <c r="F279" s="20"/>
      <c r="G279" s="20"/>
      <c r="H279" s="20"/>
    </row>
    <row r="280" spans="2:8" s="4" customFormat="1" ht="13.35" customHeight="1" x14ac:dyDescent="0.3">
      <c r="B280" s="19"/>
      <c r="C280" s="20"/>
      <c r="D280" s="20"/>
      <c r="E280" s="20"/>
      <c r="F280" s="20"/>
      <c r="G280" s="20"/>
      <c r="H280" s="20"/>
    </row>
    <row r="281" spans="2:8" s="4" customFormat="1" ht="13.35" customHeight="1" x14ac:dyDescent="0.3">
      <c r="B281" s="19"/>
      <c r="C281" s="20"/>
      <c r="D281" s="20"/>
      <c r="E281" s="20"/>
      <c r="F281" s="20"/>
      <c r="G281" s="20"/>
      <c r="H281" s="20"/>
    </row>
    <row r="282" spans="2:8" s="4" customFormat="1" ht="13.35" customHeight="1" x14ac:dyDescent="0.3">
      <c r="B282" s="19"/>
      <c r="C282" s="20"/>
      <c r="D282" s="20"/>
      <c r="E282" s="20"/>
      <c r="F282" s="20"/>
      <c r="G282" s="20"/>
      <c r="H282" s="20"/>
    </row>
    <row r="283" spans="2:8" s="4" customFormat="1" ht="13.35" customHeight="1" x14ac:dyDescent="0.3">
      <c r="B283" s="19"/>
      <c r="C283" s="20"/>
      <c r="D283" s="20"/>
      <c r="E283" s="20"/>
      <c r="F283" s="20"/>
      <c r="G283" s="20"/>
      <c r="H283" s="20"/>
    </row>
    <row r="284" spans="2:8" s="4" customFormat="1" ht="13.35" customHeight="1" x14ac:dyDescent="0.3">
      <c r="B284" s="19"/>
      <c r="C284" s="20"/>
      <c r="D284" s="20"/>
      <c r="E284" s="20"/>
      <c r="F284" s="20"/>
      <c r="G284" s="20"/>
      <c r="H284" s="20"/>
    </row>
    <row r="285" spans="2:8" s="4" customFormat="1" ht="13.35" customHeight="1" x14ac:dyDescent="0.3">
      <c r="B285" s="19"/>
      <c r="C285" s="20"/>
      <c r="D285" s="20"/>
      <c r="E285" s="20"/>
      <c r="F285" s="20"/>
      <c r="G285" s="20"/>
      <c r="H285" s="20"/>
    </row>
    <row r="286" spans="2:8" s="4" customFormat="1" ht="13.35" customHeight="1" x14ac:dyDescent="0.3">
      <c r="B286" s="19"/>
      <c r="C286" s="20"/>
      <c r="D286" s="20"/>
      <c r="E286" s="20"/>
      <c r="F286" s="20"/>
      <c r="G286" s="20"/>
      <c r="H286" s="20"/>
    </row>
    <row r="287" spans="2:8" s="4" customFormat="1" ht="13.35" customHeight="1" x14ac:dyDescent="0.3">
      <c r="B287" s="19"/>
      <c r="C287" s="20"/>
      <c r="D287" s="20"/>
      <c r="E287" s="20"/>
      <c r="F287" s="20"/>
      <c r="G287" s="20"/>
      <c r="H287" s="20"/>
    </row>
    <row r="288" spans="2:8" s="4" customFormat="1" ht="13.35" customHeight="1" x14ac:dyDescent="0.3">
      <c r="B288" s="19"/>
      <c r="C288" s="20"/>
      <c r="D288" s="20"/>
      <c r="E288" s="20"/>
      <c r="F288" s="20"/>
      <c r="G288" s="20"/>
      <c r="H288" s="20"/>
    </row>
    <row r="289" spans="2:8" s="4" customFormat="1" ht="13.35" customHeight="1" x14ac:dyDescent="0.3">
      <c r="B289" s="19"/>
      <c r="C289" s="20"/>
      <c r="D289" s="20"/>
      <c r="E289" s="20"/>
      <c r="F289" s="20"/>
      <c r="G289" s="20"/>
      <c r="H289" s="20"/>
    </row>
    <row r="290" spans="2:8" s="4" customFormat="1" ht="13.35" customHeight="1" x14ac:dyDescent="0.3">
      <c r="B290" s="19"/>
      <c r="C290" s="20"/>
      <c r="D290" s="20"/>
      <c r="E290" s="20"/>
      <c r="F290" s="20"/>
      <c r="G290" s="20"/>
      <c r="H290" s="20"/>
    </row>
    <row r="291" spans="2:8" s="4" customFormat="1" ht="13.35" customHeight="1" x14ac:dyDescent="0.3">
      <c r="B291" s="19"/>
      <c r="C291" s="20"/>
      <c r="D291" s="20"/>
      <c r="E291" s="20"/>
      <c r="F291" s="20"/>
      <c r="G291" s="20"/>
      <c r="H291" s="20"/>
    </row>
    <row r="292" spans="2:8" s="4" customFormat="1" ht="13.35" customHeight="1" x14ac:dyDescent="0.3">
      <c r="B292" s="19"/>
      <c r="C292" s="20"/>
      <c r="D292" s="20"/>
      <c r="E292" s="20"/>
      <c r="F292" s="20"/>
      <c r="G292" s="20"/>
      <c r="H292" s="20"/>
    </row>
    <row r="293" spans="2:8" s="4" customFormat="1" ht="13.35" customHeight="1" x14ac:dyDescent="0.3">
      <c r="B293" s="19"/>
      <c r="C293" s="20"/>
      <c r="D293" s="20"/>
      <c r="E293" s="20"/>
      <c r="F293" s="20"/>
      <c r="G293" s="20"/>
      <c r="H293" s="20"/>
    </row>
    <row r="294" spans="2:8" s="4" customFormat="1" ht="13.35" customHeight="1" x14ac:dyDescent="0.3">
      <c r="B294" s="19"/>
      <c r="C294" s="20"/>
      <c r="D294" s="20"/>
      <c r="E294" s="20"/>
      <c r="F294" s="20"/>
      <c r="G294" s="20"/>
      <c r="H294" s="20"/>
    </row>
    <row r="295" spans="2:8" s="4" customFormat="1" ht="13.35" customHeight="1" x14ac:dyDescent="0.3">
      <c r="B295" s="19"/>
      <c r="C295" s="20"/>
      <c r="D295" s="20"/>
      <c r="E295" s="20"/>
      <c r="F295" s="20"/>
      <c r="G295" s="20"/>
      <c r="H295" s="20"/>
    </row>
    <row r="296" spans="2:8" s="4" customFormat="1" ht="13.35" customHeight="1" x14ac:dyDescent="0.3">
      <c r="B296" s="19"/>
      <c r="C296" s="20"/>
      <c r="D296" s="20"/>
      <c r="E296" s="20"/>
      <c r="F296" s="20"/>
      <c r="G296" s="20"/>
      <c r="H296" s="20"/>
    </row>
    <row r="297" spans="2:8" s="5" customFormat="1" ht="18.75" customHeight="1" x14ac:dyDescent="0.3">
      <c r="B297" s="27" t="s">
        <v>73</v>
      </c>
      <c r="C297" s="28"/>
      <c r="D297" s="29"/>
      <c r="E297" s="30"/>
      <c r="F297" s="31"/>
      <c r="G297" s="31"/>
      <c r="H297" s="32">
        <f>SUM(H246:H296)</f>
        <v>75500</v>
      </c>
    </row>
    <row r="298" spans="2:8" s="3" customFormat="1" ht="13.8" x14ac:dyDescent="0.3">
      <c r="H298" s="33" t="s">
        <v>46</v>
      </c>
    </row>
    <row r="299" spans="2:8" s="1" customFormat="1" ht="10.65" customHeight="1" x14ac:dyDescent="0.3">
      <c r="H299" s="7" t="s">
        <v>179</v>
      </c>
    </row>
    <row r="300" spans="2:8" s="2" customFormat="1" ht="18" x14ac:dyDescent="0.3">
      <c r="B300" s="8" t="s">
        <v>3</v>
      </c>
    </row>
    <row r="301" spans="2:8" s="3" customFormat="1" ht="13.8" x14ac:dyDescent="0.3">
      <c r="B301" s="9" t="s">
        <v>4</v>
      </c>
    </row>
    <row r="302" spans="2:8" s="3" customFormat="1" ht="13.8" x14ac:dyDescent="0.3">
      <c r="B302" s="9" t="s">
        <v>5</v>
      </c>
    </row>
    <row r="303" spans="2:8" s="3" customFormat="1" ht="13.8" x14ac:dyDescent="0.3">
      <c r="H303" s="10" t="s">
        <v>180</v>
      </c>
    </row>
    <row r="304" spans="2:8" s="4" customFormat="1" ht="30.15" customHeight="1" x14ac:dyDescent="0.3">
      <c r="B304" s="11" t="s">
        <v>7</v>
      </c>
      <c r="C304" s="11" t="s">
        <v>8</v>
      </c>
      <c r="D304" s="11" t="s">
        <v>9</v>
      </c>
      <c r="E304" s="11" t="s">
        <v>10</v>
      </c>
      <c r="F304" s="11" t="s">
        <v>11</v>
      </c>
      <c r="G304" s="11" t="s">
        <v>12</v>
      </c>
      <c r="H304" s="12" t="s">
        <v>13</v>
      </c>
    </row>
    <row r="305" spans="1:8" s="4" customFormat="1" ht="26.7" customHeight="1" x14ac:dyDescent="0.3">
      <c r="A305" s="4">
        <v>1194</v>
      </c>
      <c r="B305" s="23"/>
      <c r="C305" s="22"/>
      <c r="D305" s="15" t="s">
        <v>181</v>
      </c>
      <c r="E305" s="24"/>
      <c r="F305" s="25"/>
      <c r="G305" s="18"/>
      <c r="H305" s="18"/>
    </row>
    <row r="306" spans="1:8" s="4" customFormat="1" ht="13.35" customHeight="1" x14ac:dyDescent="0.3">
      <c r="B306" s="19"/>
      <c r="C306" s="20"/>
      <c r="D306" s="20"/>
      <c r="E306" s="20"/>
      <c r="F306" s="20"/>
      <c r="G306" s="20"/>
      <c r="H306" s="20"/>
    </row>
    <row r="307" spans="1:8" s="4" customFormat="1" ht="13.35" customHeight="1" x14ac:dyDescent="0.3">
      <c r="A307" s="4">
        <v>2302</v>
      </c>
      <c r="B307" s="23"/>
      <c r="C307" s="22"/>
      <c r="D307" s="21" t="s">
        <v>182</v>
      </c>
      <c r="E307" s="24"/>
      <c r="F307" s="25"/>
      <c r="G307" s="18"/>
      <c r="H307" s="18"/>
    </row>
    <row r="308" spans="1:8" s="4" customFormat="1" ht="13.35" customHeight="1" x14ac:dyDescent="0.3">
      <c r="B308" s="19"/>
      <c r="C308" s="20"/>
      <c r="D308" s="20"/>
      <c r="E308" s="20"/>
      <c r="F308" s="20"/>
      <c r="G308" s="20"/>
      <c r="H308" s="20"/>
    </row>
    <row r="309" spans="1:8" s="4" customFormat="1" ht="39.9" customHeight="1" x14ac:dyDescent="0.3">
      <c r="A309" s="4">
        <v>2303</v>
      </c>
      <c r="B309" s="23"/>
      <c r="C309" s="22"/>
      <c r="D309" s="22" t="s">
        <v>183</v>
      </c>
      <c r="E309" s="24"/>
      <c r="F309" s="25"/>
      <c r="G309" s="18"/>
      <c r="H309" s="18"/>
    </row>
    <row r="310" spans="1:8" s="4" customFormat="1" ht="13.35" customHeight="1" x14ac:dyDescent="0.3">
      <c r="B310" s="19"/>
      <c r="C310" s="20"/>
      <c r="D310" s="20"/>
      <c r="E310" s="20"/>
      <c r="F310" s="20"/>
      <c r="G310" s="20"/>
      <c r="H310" s="20"/>
    </row>
    <row r="311" spans="1:8" s="4" customFormat="1" ht="13.35" customHeight="1" x14ac:dyDescent="0.3">
      <c r="A311" s="4">
        <v>2304</v>
      </c>
      <c r="B311" s="23" t="s">
        <v>184</v>
      </c>
      <c r="C311" s="22"/>
      <c r="D311" s="22" t="s">
        <v>185</v>
      </c>
      <c r="E311" s="24" t="s">
        <v>101</v>
      </c>
      <c r="F311" s="25">
        <v>250</v>
      </c>
      <c r="G311" s="26">
        <v>0</v>
      </c>
      <c r="H311" s="18">
        <f>IF(E311 = CHAR(37), F311*G311/100,F311*G311)</f>
        <v>0</v>
      </c>
    </row>
    <row r="312" spans="1:8" s="4" customFormat="1" ht="13.35" customHeight="1" x14ac:dyDescent="0.3">
      <c r="B312" s="19"/>
      <c r="C312" s="20"/>
      <c r="D312" s="20"/>
      <c r="E312" s="20"/>
      <c r="F312" s="20"/>
      <c r="G312" s="20"/>
      <c r="H312" s="20"/>
    </row>
    <row r="313" spans="1:8" s="4" customFormat="1" ht="13.35" customHeight="1" x14ac:dyDescent="0.3">
      <c r="A313" s="4">
        <v>2316</v>
      </c>
      <c r="B313" s="23" t="s">
        <v>186</v>
      </c>
      <c r="C313" s="22"/>
      <c r="D313" s="22" t="s">
        <v>187</v>
      </c>
      <c r="E313" s="24" t="s">
        <v>101</v>
      </c>
      <c r="F313" s="25">
        <v>170</v>
      </c>
      <c r="G313" s="26">
        <v>0</v>
      </c>
      <c r="H313" s="18">
        <f>IF(E313 = CHAR(37), F313*G313/100,F313*G313)</f>
        <v>0</v>
      </c>
    </row>
    <row r="314" spans="1:8" s="4" customFormat="1" ht="13.35" customHeight="1" x14ac:dyDescent="0.3">
      <c r="B314" s="19"/>
      <c r="C314" s="20"/>
      <c r="D314" s="20"/>
      <c r="E314" s="20"/>
      <c r="F314" s="20"/>
      <c r="G314" s="20"/>
      <c r="H314" s="20"/>
    </row>
    <row r="315" spans="1:8" s="4" customFormat="1" ht="13.35" customHeight="1" x14ac:dyDescent="0.3">
      <c r="A315" s="4">
        <v>2317</v>
      </c>
      <c r="B315" s="23" t="s">
        <v>188</v>
      </c>
      <c r="C315" s="22"/>
      <c r="D315" s="22" t="s">
        <v>189</v>
      </c>
      <c r="E315" s="24" t="s">
        <v>101</v>
      </c>
      <c r="F315" s="25">
        <v>850</v>
      </c>
      <c r="G315" s="26">
        <v>0</v>
      </c>
      <c r="H315" s="18">
        <f>IF(E315 = CHAR(37), F315*G315/100,F315*G315)</f>
        <v>0</v>
      </c>
    </row>
    <row r="316" spans="1:8" s="4" customFormat="1" ht="13.35" customHeight="1" x14ac:dyDescent="0.3">
      <c r="B316" s="19"/>
      <c r="C316" s="20"/>
      <c r="D316" s="20"/>
      <c r="E316" s="20"/>
      <c r="F316" s="20"/>
      <c r="G316" s="20"/>
      <c r="H316" s="20"/>
    </row>
    <row r="317" spans="1:8" s="4" customFormat="1" ht="13.35" customHeight="1" x14ac:dyDescent="0.3">
      <c r="A317" s="4">
        <v>2318</v>
      </c>
      <c r="B317" s="23" t="s">
        <v>190</v>
      </c>
      <c r="C317" s="22"/>
      <c r="D317" s="22" t="s">
        <v>191</v>
      </c>
      <c r="E317" s="24" t="s">
        <v>101</v>
      </c>
      <c r="F317" s="25">
        <v>120</v>
      </c>
      <c r="G317" s="26">
        <v>0</v>
      </c>
      <c r="H317" s="18">
        <f>IF(E317 = CHAR(37), F317*G317/100,F317*G317)</f>
        <v>0</v>
      </c>
    </row>
    <row r="318" spans="1:8" s="4" customFormat="1" ht="13.35" customHeight="1" x14ac:dyDescent="0.3">
      <c r="B318" s="19"/>
      <c r="C318" s="20"/>
      <c r="D318" s="20"/>
      <c r="E318" s="20"/>
      <c r="F318" s="20"/>
      <c r="G318" s="20"/>
      <c r="H318" s="20"/>
    </row>
    <row r="319" spans="1:8" s="4" customFormat="1" ht="13.35" customHeight="1" x14ac:dyDescent="0.3">
      <c r="A319" s="4">
        <v>2319</v>
      </c>
      <c r="B319" s="23" t="s">
        <v>192</v>
      </c>
      <c r="C319" s="22"/>
      <c r="D319" s="22" t="s">
        <v>193</v>
      </c>
      <c r="E319" s="24" t="s">
        <v>101</v>
      </c>
      <c r="F319" s="25">
        <v>1110</v>
      </c>
      <c r="G319" s="26">
        <v>0</v>
      </c>
      <c r="H319" s="18">
        <f>IF(E319 = CHAR(37), F319*G319/100,F319*G319)</f>
        <v>0</v>
      </c>
    </row>
    <row r="320" spans="1:8" s="4" customFormat="1" ht="13.35" customHeight="1" x14ac:dyDescent="0.3">
      <c r="B320" s="19"/>
      <c r="C320" s="20"/>
      <c r="D320" s="20"/>
      <c r="E320" s="20"/>
      <c r="F320" s="20"/>
      <c r="G320" s="20"/>
      <c r="H320" s="20"/>
    </row>
    <row r="321" spans="1:8" s="4" customFormat="1" ht="13.35" customHeight="1" x14ac:dyDescent="0.3">
      <c r="A321" s="4">
        <v>2305</v>
      </c>
      <c r="B321" s="23" t="s">
        <v>194</v>
      </c>
      <c r="C321" s="22"/>
      <c r="D321" s="22" t="s">
        <v>195</v>
      </c>
      <c r="E321" s="24" t="s">
        <v>101</v>
      </c>
      <c r="F321" s="25">
        <v>30</v>
      </c>
      <c r="G321" s="26">
        <v>0</v>
      </c>
      <c r="H321" s="18">
        <f>IF(E321 = CHAR(37), F321*G321/100,F321*G321)</f>
        <v>0</v>
      </c>
    </row>
    <row r="322" spans="1:8" s="4" customFormat="1" ht="13.35" customHeight="1" x14ac:dyDescent="0.3">
      <c r="B322" s="19"/>
      <c r="C322" s="20"/>
      <c r="D322" s="20"/>
      <c r="E322" s="20"/>
      <c r="F322" s="20"/>
      <c r="G322" s="20"/>
      <c r="H322" s="20"/>
    </row>
    <row r="323" spans="1:8" s="4" customFormat="1" ht="13.35" customHeight="1" x14ac:dyDescent="0.3">
      <c r="A323" s="4">
        <v>2306</v>
      </c>
      <c r="B323" s="23" t="s">
        <v>196</v>
      </c>
      <c r="C323" s="22"/>
      <c r="D323" s="22" t="s">
        <v>197</v>
      </c>
      <c r="E323" s="24" t="s">
        <v>101</v>
      </c>
      <c r="F323" s="25">
        <v>525</v>
      </c>
      <c r="G323" s="26">
        <v>0</v>
      </c>
      <c r="H323" s="18">
        <f>IF(E323 = CHAR(37), F323*G323/100,F323*G323)</f>
        <v>0</v>
      </c>
    </row>
    <row r="324" spans="1:8" s="4" customFormat="1" ht="13.35" customHeight="1" x14ac:dyDescent="0.3">
      <c r="B324" s="19"/>
      <c r="C324" s="20"/>
      <c r="D324" s="20"/>
      <c r="E324" s="20"/>
      <c r="F324" s="20"/>
      <c r="G324" s="20"/>
      <c r="H324" s="20"/>
    </row>
    <row r="325" spans="1:8" s="4" customFormat="1" ht="13.35" customHeight="1" x14ac:dyDescent="0.3">
      <c r="A325" s="4">
        <v>2307</v>
      </c>
      <c r="B325" s="23" t="s">
        <v>198</v>
      </c>
      <c r="C325" s="22"/>
      <c r="D325" s="22" t="s">
        <v>199</v>
      </c>
      <c r="E325" s="24" t="s">
        <v>101</v>
      </c>
      <c r="F325" s="25">
        <v>1470</v>
      </c>
      <c r="G325" s="26">
        <v>0</v>
      </c>
      <c r="H325" s="18">
        <f>IF(E325 = CHAR(37), F325*G325/100,F325*G325)</f>
        <v>0</v>
      </c>
    </row>
    <row r="326" spans="1:8" s="4" customFormat="1" ht="13.35" customHeight="1" x14ac:dyDescent="0.3">
      <c r="B326" s="19"/>
      <c r="C326" s="20"/>
      <c r="D326" s="20"/>
      <c r="E326" s="20"/>
      <c r="F326" s="20"/>
      <c r="G326" s="20"/>
      <c r="H326" s="20"/>
    </row>
    <row r="327" spans="1:8" s="4" customFormat="1" ht="13.35" customHeight="1" x14ac:dyDescent="0.3">
      <c r="A327" s="4">
        <v>2308</v>
      </c>
      <c r="B327" s="23" t="s">
        <v>200</v>
      </c>
      <c r="C327" s="22"/>
      <c r="D327" s="22" t="s">
        <v>201</v>
      </c>
      <c r="E327" s="24" t="s">
        <v>101</v>
      </c>
      <c r="F327" s="25">
        <v>1030</v>
      </c>
      <c r="G327" s="26">
        <v>0</v>
      </c>
      <c r="H327" s="18">
        <f>IF(E327 = CHAR(37), F327*G327/100,F327*G327)</f>
        <v>0</v>
      </c>
    </row>
    <row r="328" spans="1:8" s="4" customFormat="1" ht="13.35" customHeight="1" x14ac:dyDescent="0.3">
      <c r="B328" s="19"/>
      <c r="C328" s="20"/>
      <c r="D328" s="20"/>
      <c r="E328" s="20"/>
      <c r="F328" s="20"/>
      <c r="G328" s="20"/>
      <c r="H328" s="20"/>
    </row>
    <row r="329" spans="1:8" s="4" customFormat="1" ht="13.35" customHeight="1" x14ac:dyDescent="0.3">
      <c r="A329" s="4">
        <v>2309</v>
      </c>
      <c r="B329" s="23" t="s">
        <v>202</v>
      </c>
      <c r="C329" s="22"/>
      <c r="D329" s="22" t="s">
        <v>203</v>
      </c>
      <c r="E329" s="24" t="s">
        <v>101</v>
      </c>
      <c r="F329" s="25">
        <v>165</v>
      </c>
      <c r="G329" s="26">
        <v>0</v>
      </c>
      <c r="H329" s="18">
        <f>IF(E329 = CHAR(37), F329*G329/100,F329*G329)</f>
        <v>0</v>
      </c>
    </row>
    <row r="330" spans="1:8" s="4" customFormat="1" ht="13.35" customHeight="1" x14ac:dyDescent="0.3">
      <c r="B330" s="19"/>
      <c r="C330" s="20"/>
      <c r="D330" s="20"/>
      <c r="E330" s="20"/>
      <c r="F330" s="20"/>
      <c r="G330" s="20"/>
      <c r="H330" s="20"/>
    </row>
    <row r="331" spans="1:8" s="4" customFormat="1" ht="13.35" customHeight="1" x14ac:dyDescent="0.3">
      <c r="A331" s="4">
        <v>2320</v>
      </c>
      <c r="B331" s="23" t="s">
        <v>204</v>
      </c>
      <c r="C331" s="22"/>
      <c r="D331" s="22" t="s">
        <v>205</v>
      </c>
      <c r="E331" s="24" t="s">
        <v>101</v>
      </c>
      <c r="F331" s="25">
        <v>1</v>
      </c>
      <c r="G331" s="26">
        <v>0</v>
      </c>
      <c r="H331" s="18">
        <f>IF(E331 = CHAR(37), F331*G331/100,F331*G331)</f>
        <v>0</v>
      </c>
    </row>
    <row r="332" spans="1:8" s="4" customFormat="1" ht="13.35" customHeight="1" x14ac:dyDescent="0.3">
      <c r="B332" s="19"/>
      <c r="C332" s="20"/>
      <c r="D332" s="20"/>
      <c r="E332" s="20"/>
      <c r="F332" s="20"/>
      <c r="G332" s="20"/>
      <c r="H332" s="20"/>
    </row>
    <row r="333" spans="1:8" s="4" customFormat="1" ht="13.35" customHeight="1" x14ac:dyDescent="0.3">
      <c r="A333" s="4">
        <v>2310</v>
      </c>
      <c r="B333" s="23" t="s">
        <v>206</v>
      </c>
      <c r="C333" s="22"/>
      <c r="D333" s="22" t="s">
        <v>207</v>
      </c>
      <c r="E333" s="24" t="s">
        <v>101</v>
      </c>
      <c r="F333" s="25">
        <v>1</v>
      </c>
      <c r="G333" s="26">
        <v>0</v>
      </c>
      <c r="H333" s="18">
        <f>IF(E333 = CHAR(37), F333*G333/100,F333*G333)</f>
        <v>0</v>
      </c>
    </row>
    <row r="334" spans="1:8" s="4" customFormat="1" ht="13.35" customHeight="1" x14ac:dyDescent="0.3">
      <c r="B334" s="19"/>
      <c r="C334" s="20"/>
      <c r="D334" s="20"/>
      <c r="E334" s="20"/>
      <c r="F334" s="20"/>
      <c r="G334" s="20"/>
      <c r="H334" s="20"/>
    </row>
    <row r="335" spans="1:8" s="4" customFormat="1" ht="13.35" customHeight="1" x14ac:dyDescent="0.3">
      <c r="A335" s="4">
        <v>2311</v>
      </c>
      <c r="B335" s="23" t="s">
        <v>208</v>
      </c>
      <c r="C335" s="22"/>
      <c r="D335" s="22" t="s">
        <v>209</v>
      </c>
      <c r="E335" s="24" t="s">
        <v>101</v>
      </c>
      <c r="F335" s="25">
        <v>1</v>
      </c>
      <c r="G335" s="26">
        <v>0</v>
      </c>
      <c r="H335" s="18">
        <f>IF(E335 = CHAR(37), F335*G335/100,F335*G335)</f>
        <v>0</v>
      </c>
    </row>
    <row r="336" spans="1:8" s="4" customFormat="1" ht="13.35" customHeight="1" x14ac:dyDescent="0.3">
      <c r="B336" s="19"/>
      <c r="C336" s="20"/>
      <c r="D336" s="20"/>
      <c r="E336" s="20"/>
      <c r="F336" s="20"/>
      <c r="G336" s="20"/>
      <c r="H336" s="20"/>
    </row>
    <row r="337" spans="1:8" s="4" customFormat="1" ht="13.35" customHeight="1" x14ac:dyDescent="0.3">
      <c r="A337" s="4">
        <v>2312</v>
      </c>
      <c r="B337" s="23" t="s">
        <v>210</v>
      </c>
      <c r="C337" s="22"/>
      <c r="D337" s="22" t="s">
        <v>211</v>
      </c>
      <c r="E337" s="24" t="s">
        <v>101</v>
      </c>
      <c r="F337" s="25">
        <v>1</v>
      </c>
      <c r="G337" s="26">
        <v>0</v>
      </c>
      <c r="H337" s="18">
        <f>IF(E337 = CHAR(37), F337*G337/100,F337*G337)</f>
        <v>0</v>
      </c>
    </row>
    <row r="338" spans="1:8" s="4" customFormat="1" ht="13.35" customHeight="1" x14ac:dyDescent="0.3">
      <c r="B338" s="19"/>
      <c r="C338" s="20"/>
      <c r="D338" s="20"/>
      <c r="E338" s="20"/>
      <c r="F338" s="20"/>
      <c r="G338" s="20"/>
      <c r="H338" s="20"/>
    </row>
    <row r="339" spans="1:8" s="4" customFormat="1" ht="13.35" customHeight="1" x14ac:dyDescent="0.3">
      <c r="A339" s="4">
        <v>2313</v>
      </c>
      <c r="B339" s="23" t="s">
        <v>212</v>
      </c>
      <c r="C339" s="22"/>
      <c r="D339" s="22" t="s">
        <v>213</v>
      </c>
      <c r="E339" s="24" t="s">
        <v>101</v>
      </c>
      <c r="F339" s="25">
        <v>1</v>
      </c>
      <c r="G339" s="26">
        <v>0</v>
      </c>
      <c r="H339" s="18">
        <f>IF(E339 = CHAR(37), F339*G339/100,F339*G339)</f>
        <v>0</v>
      </c>
    </row>
    <row r="340" spans="1:8" s="4" customFormat="1" ht="13.35" customHeight="1" x14ac:dyDescent="0.3">
      <c r="B340" s="19"/>
      <c r="C340" s="20"/>
      <c r="D340" s="20"/>
      <c r="E340" s="20"/>
      <c r="F340" s="20"/>
      <c r="G340" s="20"/>
      <c r="H340" s="20"/>
    </row>
    <row r="341" spans="1:8" s="4" customFormat="1" ht="13.35" customHeight="1" x14ac:dyDescent="0.3">
      <c r="A341" s="4">
        <v>2314</v>
      </c>
      <c r="B341" s="23" t="s">
        <v>214</v>
      </c>
      <c r="C341" s="22"/>
      <c r="D341" s="22" t="s">
        <v>215</v>
      </c>
      <c r="E341" s="24" t="s">
        <v>101</v>
      </c>
      <c r="F341" s="25">
        <v>1</v>
      </c>
      <c r="G341" s="26">
        <v>0</v>
      </c>
      <c r="H341" s="18">
        <f>IF(E341 = CHAR(37), F341*G341/100,F341*G341)</f>
        <v>0</v>
      </c>
    </row>
    <row r="342" spans="1:8" s="4" customFormat="1" ht="13.35" customHeight="1" x14ac:dyDescent="0.3">
      <c r="B342" s="19"/>
      <c r="C342" s="20"/>
      <c r="D342" s="20"/>
      <c r="E342" s="20"/>
      <c r="F342" s="20"/>
      <c r="G342" s="20"/>
      <c r="H342" s="20"/>
    </row>
    <row r="343" spans="1:8" s="4" customFormat="1" ht="13.35" customHeight="1" x14ac:dyDescent="0.3">
      <c r="A343" s="4">
        <v>2321</v>
      </c>
      <c r="B343" s="23" t="s">
        <v>216</v>
      </c>
      <c r="C343" s="22"/>
      <c r="D343" s="22" t="s">
        <v>217</v>
      </c>
      <c r="E343" s="24" t="s">
        <v>101</v>
      </c>
      <c r="F343" s="25">
        <v>1</v>
      </c>
      <c r="G343" s="26">
        <v>0</v>
      </c>
      <c r="H343" s="18">
        <f>IF(E343 = CHAR(37), F343*G343/100,F343*G343)</f>
        <v>0</v>
      </c>
    </row>
    <row r="344" spans="1:8" s="4" customFormat="1" ht="13.35" customHeight="1" x14ac:dyDescent="0.3">
      <c r="B344" s="19"/>
      <c r="C344" s="20"/>
      <c r="D344" s="20"/>
      <c r="E344" s="20"/>
      <c r="F344" s="20"/>
      <c r="G344" s="20"/>
      <c r="H344" s="20"/>
    </row>
    <row r="345" spans="1:8" s="4" customFormat="1" ht="13.35" customHeight="1" x14ac:dyDescent="0.3">
      <c r="B345" s="19"/>
      <c r="C345" s="20"/>
      <c r="D345" s="20"/>
      <c r="E345" s="20"/>
      <c r="F345" s="20"/>
      <c r="G345" s="20"/>
      <c r="H345" s="20"/>
    </row>
    <row r="346" spans="1:8" s="4" customFormat="1" ht="13.35" customHeight="1" x14ac:dyDescent="0.3">
      <c r="B346" s="19"/>
      <c r="C346" s="20"/>
      <c r="D346" s="20"/>
      <c r="E346" s="20"/>
      <c r="F346" s="20"/>
      <c r="G346" s="20"/>
      <c r="H346" s="20"/>
    </row>
    <row r="347" spans="1:8" s="4" customFormat="1" ht="13.35" customHeight="1" x14ac:dyDescent="0.3">
      <c r="B347" s="19"/>
      <c r="C347" s="20"/>
      <c r="D347" s="20"/>
      <c r="E347" s="20"/>
      <c r="F347" s="20"/>
      <c r="G347" s="20"/>
      <c r="H347" s="20"/>
    </row>
    <row r="348" spans="1:8" s="4" customFormat="1" ht="13.35" customHeight="1" x14ac:dyDescent="0.3">
      <c r="B348" s="19"/>
      <c r="C348" s="20"/>
      <c r="D348" s="20"/>
      <c r="E348" s="20"/>
      <c r="F348" s="20"/>
      <c r="G348" s="20"/>
      <c r="H348" s="20"/>
    </row>
    <row r="349" spans="1:8" s="4" customFormat="1" ht="13.35" customHeight="1" x14ac:dyDescent="0.3">
      <c r="B349" s="19"/>
      <c r="C349" s="20"/>
      <c r="D349" s="20"/>
      <c r="E349" s="20"/>
      <c r="F349" s="20"/>
      <c r="G349" s="20"/>
      <c r="H349" s="20"/>
    </row>
    <row r="350" spans="1:8" s="4" customFormat="1" ht="13.35" customHeight="1" x14ac:dyDescent="0.3">
      <c r="B350" s="19"/>
      <c r="C350" s="20"/>
      <c r="D350" s="20"/>
      <c r="E350" s="20"/>
      <c r="F350" s="20"/>
      <c r="G350" s="20"/>
      <c r="H350" s="20"/>
    </row>
    <row r="351" spans="1:8" s="4" customFormat="1" ht="13.35" customHeight="1" x14ac:dyDescent="0.3">
      <c r="B351" s="19"/>
      <c r="C351" s="20"/>
      <c r="D351" s="20"/>
      <c r="E351" s="20"/>
      <c r="F351" s="20"/>
      <c r="G351" s="20"/>
      <c r="H351" s="20"/>
    </row>
    <row r="352" spans="1:8" s="4" customFormat="1" ht="13.35" customHeight="1" x14ac:dyDescent="0.3">
      <c r="B352" s="19"/>
      <c r="C352" s="20"/>
      <c r="D352" s="20"/>
      <c r="E352" s="20"/>
      <c r="F352" s="20"/>
      <c r="G352" s="20"/>
      <c r="H352" s="20"/>
    </row>
    <row r="353" spans="1:8" s="4" customFormat="1" ht="13.35" customHeight="1" x14ac:dyDescent="0.3">
      <c r="B353" s="19"/>
      <c r="C353" s="20"/>
      <c r="D353" s="20"/>
      <c r="E353" s="20"/>
      <c r="F353" s="20"/>
      <c r="G353" s="20"/>
      <c r="H353" s="20"/>
    </row>
    <row r="354" spans="1:8" s="4" customFormat="1" ht="13.35" customHeight="1" x14ac:dyDescent="0.3">
      <c r="B354" s="19"/>
      <c r="C354" s="20"/>
      <c r="D354" s="20"/>
      <c r="E354" s="20"/>
      <c r="F354" s="20"/>
      <c r="G354" s="20"/>
      <c r="H354" s="20"/>
    </row>
    <row r="355" spans="1:8" s="4" customFormat="1" ht="13.35" customHeight="1" x14ac:dyDescent="0.3">
      <c r="B355" s="19"/>
      <c r="C355" s="20"/>
      <c r="D355" s="20"/>
      <c r="E355" s="20"/>
      <c r="F355" s="20"/>
      <c r="G355" s="20"/>
      <c r="H355" s="20"/>
    </row>
    <row r="356" spans="1:8" s="4" customFormat="1" ht="13.35" customHeight="1" x14ac:dyDescent="0.3">
      <c r="B356" s="19"/>
      <c r="C356" s="20"/>
      <c r="D356" s="20"/>
      <c r="E356" s="20"/>
      <c r="F356" s="20"/>
      <c r="G356" s="20"/>
      <c r="H356" s="20"/>
    </row>
    <row r="357" spans="1:8" s="4" customFormat="1" ht="13.35" customHeight="1" x14ac:dyDescent="0.3">
      <c r="B357" s="19"/>
      <c r="C357" s="20"/>
      <c r="D357" s="20"/>
      <c r="E357" s="20"/>
      <c r="F357" s="20"/>
      <c r="G357" s="20"/>
      <c r="H357" s="20"/>
    </row>
    <row r="358" spans="1:8" s="4" customFormat="1" ht="13.35" customHeight="1" x14ac:dyDescent="0.3">
      <c r="B358" s="19"/>
      <c r="C358" s="20"/>
      <c r="D358" s="20"/>
      <c r="E358" s="20"/>
      <c r="F358" s="20"/>
      <c r="G358" s="20"/>
      <c r="H358" s="20"/>
    </row>
    <row r="359" spans="1:8" s="5" customFormat="1" ht="18.75" customHeight="1" x14ac:dyDescent="0.3">
      <c r="B359" s="27" t="s">
        <v>45</v>
      </c>
      <c r="C359" s="28"/>
      <c r="D359" s="29"/>
      <c r="E359" s="30"/>
      <c r="F359" s="31"/>
      <c r="G359" s="31"/>
      <c r="H359" s="32">
        <f>SUM(H305:H358)</f>
        <v>0</v>
      </c>
    </row>
    <row r="360" spans="1:8" s="3" customFormat="1" ht="13.8" x14ac:dyDescent="0.3">
      <c r="H360" s="33" t="s">
        <v>46</v>
      </c>
    </row>
    <row r="361" spans="1:8" s="1" customFormat="1" ht="10.65" customHeight="1" x14ac:dyDescent="0.3">
      <c r="H361" s="7" t="s">
        <v>218</v>
      </c>
    </row>
    <row r="362" spans="1:8" s="2" customFormat="1" ht="18" x14ac:dyDescent="0.3">
      <c r="B362" s="8" t="s">
        <v>3</v>
      </c>
    </row>
    <row r="363" spans="1:8" s="3" customFormat="1" ht="13.8" x14ac:dyDescent="0.3">
      <c r="B363" s="9" t="s">
        <v>4</v>
      </c>
    </row>
    <row r="364" spans="1:8" s="3" customFormat="1" ht="13.8" x14ac:dyDescent="0.3">
      <c r="B364" s="9" t="s">
        <v>5</v>
      </c>
    </row>
    <row r="365" spans="1:8" s="3" customFormat="1" ht="13.8" x14ac:dyDescent="0.3">
      <c r="H365" s="10" t="s">
        <v>180</v>
      </c>
    </row>
    <row r="366" spans="1:8" s="4" customFormat="1" ht="30.15" customHeight="1" x14ac:dyDescent="0.3">
      <c r="B366" s="11" t="s">
        <v>7</v>
      </c>
      <c r="C366" s="11" t="s">
        <v>8</v>
      </c>
      <c r="D366" s="11" t="s">
        <v>9</v>
      </c>
      <c r="E366" s="11" t="s">
        <v>10</v>
      </c>
      <c r="F366" s="11" t="s">
        <v>11</v>
      </c>
      <c r="G366" s="11" t="s">
        <v>12</v>
      </c>
      <c r="H366" s="12" t="s">
        <v>13</v>
      </c>
    </row>
    <row r="367" spans="1:8" s="5" customFormat="1" ht="18.75" customHeight="1" x14ac:dyDescent="0.3">
      <c r="B367" s="27" t="s">
        <v>48</v>
      </c>
      <c r="C367" s="28"/>
      <c r="D367" s="29"/>
      <c r="E367" s="30"/>
      <c r="F367" s="31"/>
      <c r="G367" s="31"/>
      <c r="H367" s="32">
        <f>H359</f>
        <v>0</v>
      </c>
    </row>
    <row r="368" spans="1:8" s="4" customFormat="1" ht="13.35" customHeight="1" x14ac:dyDescent="0.3">
      <c r="A368" s="4">
        <v>2315</v>
      </c>
      <c r="B368" s="23" t="s">
        <v>219</v>
      </c>
      <c r="C368" s="22"/>
      <c r="D368" s="22" t="s">
        <v>220</v>
      </c>
      <c r="E368" s="24" t="s">
        <v>101</v>
      </c>
      <c r="F368" s="25">
        <v>1</v>
      </c>
      <c r="G368" s="26">
        <v>0</v>
      </c>
      <c r="H368" s="18">
        <f>IF(E368 = CHAR(37), F368*G368/100,F368*G368)</f>
        <v>0</v>
      </c>
    </row>
    <row r="369" spans="1:8" s="4" customFormat="1" ht="13.35" customHeight="1" x14ac:dyDescent="0.3">
      <c r="B369" s="19"/>
      <c r="C369" s="20"/>
      <c r="D369" s="20"/>
      <c r="E369" s="20"/>
      <c r="F369" s="20"/>
      <c r="G369" s="20"/>
      <c r="H369" s="20"/>
    </row>
    <row r="370" spans="1:8" s="4" customFormat="1" ht="13.35" customHeight="1" x14ac:dyDescent="0.3">
      <c r="A370" s="4">
        <v>2322</v>
      </c>
      <c r="B370" s="23" t="s">
        <v>221</v>
      </c>
      <c r="C370" s="22"/>
      <c r="D370" s="22" t="s">
        <v>222</v>
      </c>
      <c r="E370" s="24" t="s">
        <v>101</v>
      </c>
      <c r="F370" s="25">
        <v>1</v>
      </c>
      <c r="G370" s="26">
        <v>0</v>
      </c>
      <c r="H370" s="18">
        <f>IF(E370 = CHAR(37), F370*G370/100,F370*G370)</f>
        <v>0</v>
      </c>
    </row>
    <row r="371" spans="1:8" s="4" customFormat="1" ht="13.35" customHeight="1" x14ac:dyDescent="0.3">
      <c r="B371" s="19"/>
      <c r="C371" s="20"/>
      <c r="D371" s="20"/>
      <c r="E371" s="20"/>
      <c r="F371" s="20"/>
      <c r="G371" s="20"/>
      <c r="H371" s="20"/>
    </row>
    <row r="372" spans="1:8" s="4" customFormat="1" ht="13.35" customHeight="1" x14ac:dyDescent="0.3">
      <c r="A372" s="4">
        <v>1196</v>
      </c>
      <c r="B372" s="23"/>
      <c r="C372" s="22"/>
      <c r="D372" s="21" t="s">
        <v>223</v>
      </c>
      <c r="E372" s="24"/>
      <c r="F372" s="25"/>
      <c r="G372" s="18"/>
      <c r="H372" s="18"/>
    </row>
    <row r="373" spans="1:8" s="4" customFormat="1" ht="13.35" customHeight="1" x14ac:dyDescent="0.3">
      <c r="B373" s="19"/>
      <c r="C373" s="20"/>
      <c r="D373" s="20"/>
      <c r="E373" s="20"/>
      <c r="F373" s="20"/>
      <c r="G373" s="20"/>
      <c r="H373" s="20"/>
    </row>
    <row r="374" spans="1:8" s="4" customFormat="1" ht="39.9" customHeight="1" x14ac:dyDescent="0.3">
      <c r="A374" s="4">
        <v>1198</v>
      </c>
      <c r="B374" s="23"/>
      <c r="C374" s="22"/>
      <c r="D374" s="22" t="s">
        <v>108</v>
      </c>
      <c r="E374" s="24"/>
      <c r="F374" s="25"/>
      <c r="G374" s="18"/>
      <c r="H374" s="18"/>
    </row>
    <row r="375" spans="1:8" s="4" customFormat="1" ht="13.35" customHeight="1" x14ac:dyDescent="0.3">
      <c r="B375" s="19"/>
      <c r="C375" s="20"/>
      <c r="D375" s="20"/>
      <c r="E375" s="20"/>
      <c r="F375" s="20"/>
      <c r="G375" s="20"/>
      <c r="H375" s="20"/>
    </row>
    <row r="376" spans="1:8" s="4" customFormat="1" ht="26.7" customHeight="1" x14ac:dyDescent="0.3">
      <c r="A376" s="4">
        <v>1199</v>
      </c>
      <c r="B376" s="23" t="s">
        <v>224</v>
      </c>
      <c r="C376" s="22"/>
      <c r="D376" s="22" t="s">
        <v>225</v>
      </c>
      <c r="E376" s="24" t="s">
        <v>101</v>
      </c>
      <c r="F376" s="25">
        <v>250</v>
      </c>
      <c r="G376" s="26">
        <v>0</v>
      </c>
      <c r="H376" s="18">
        <f>IF(E376 = CHAR(37), F376*G376/100,F376*G376)</f>
        <v>0</v>
      </c>
    </row>
    <row r="377" spans="1:8" s="4" customFormat="1" ht="13.35" customHeight="1" x14ac:dyDescent="0.3">
      <c r="B377" s="19"/>
      <c r="C377" s="20"/>
      <c r="D377" s="20"/>
      <c r="E377" s="20"/>
      <c r="F377" s="20"/>
      <c r="G377" s="20"/>
      <c r="H377" s="20"/>
    </row>
    <row r="378" spans="1:8" s="4" customFormat="1" ht="26.7" customHeight="1" x14ac:dyDescent="0.3">
      <c r="A378" s="4">
        <v>1200</v>
      </c>
      <c r="B378" s="23" t="s">
        <v>226</v>
      </c>
      <c r="C378" s="22"/>
      <c r="D378" s="22" t="s">
        <v>227</v>
      </c>
      <c r="E378" s="24" t="s">
        <v>101</v>
      </c>
      <c r="F378" s="25">
        <v>170</v>
      </c>
      <c r="G378" s="26">
        <v>0</v>
      </c>
      <c r="H378" s="18">
        <f>IF(E378 = CHAR(37), F378*G378/100,F378*G378)</f>
        <v>0</v>
      </c>
    </row>
    <row r="379" spans="1:8" s="4" customFormat="1" ht="13.35" customHeight="1" x14ac:dyDescent="0.3">
      <c r="B379" s="19"/>
      <c r="C379" s="20"/>
      <c r="D379" s="20"/>
      <c r="E379" s="20"/>
      <c r="F379" s="20"/>
      <c r="G379" s="20"/>
      <c r="H379" s="20"/>
    </row>
    <row r="380" spans="1:8" s="4" customFormat="1" ht="26.7" customHeight="1" x14ac:dyDescent="0.3">
      <c r="A380" s="4">
        <v>2324</v>
      </c>
      <c r="B380" s="23" t="s">
        <v>228</v>
      </c>
      <c r="C380" s="22"/>
      <c r="D380" s="22" t="s">
        <v>229</v>
      </c>
      <c r="E380" s="24" t="s">
        <v>101</v>
      </c>
      <c r="F380" s="25">
        <v>850</v>
      </c>
      <c r="G380" s="26">
        <v>0</v>
      </c>
      <c r="H380" s="18">
        <f>IF(E380 = CHAR(37), F380*G380/100,F380*G380)</f>
        <v>0</v>
      </c>
    </row>
    <row r="381" spans="1:8" s="4" customFormat="1" ht="13.35" customHeight="1" x14ac:dyDescent="0.3">
      <c r="B381" s="19"/>
      <c r="C381" s="20"/>
      <c r="D381" s="20"/>
      <c r="E381" s="20"/>
      <c r="F381" s="20"/>
      <c r="G381" s="20"/>
      <c r="H381" s="20"/>
    </row>
    <row r="382" spans="1:8" s="4" customFormat="1" ht="26.7" customHeight="1" x14ac:dyDescent="0.3">
      <c r="A382" s="4">
        <v>2325</v>
      </c>
      <c r="B382" s="23" t="s">
        <v>230</v>
      </c>
      <c r="C382" s="22"/>
      <c r="D382" s="22" t="s">
        <v>231</v>
      </c>
      <c r="E382" s="24" t="s">
        <v>101</v>
      </c>
      <c r="F382" s="25">
        <v>120</v>
      </c>
      <c r="G382" s="26">
        <v>0</v>
      </c>
      <c r="H382" s="18">
        <f>IF(E382 = CHAR(37), F382*G382/100,F382*G382)</f>
        <v>0</v>
      </c>
    </row>
    <row r="383" spans="1:8" s="4" customFormat="1" ht="13.35" customHeight="1" x14ac:dyDescent="0.3">
      <c r="B383" s="19"/>
      <c r="C383" s="20"/>
      <c r="D383" s="20"/>
      <c r="E383" s="20"/>
      <c r="F383" s="20"/>
      <c r="G383" s="20"/>
      <c r="H383" s="20"/>
    </row>
    <row r="384" spans="1:8" s="4" customFormat="1" ht="13.35" customHeight="1" x14ac:dyDescent="0.3">
      <c r="A384" s="4">
        <v>2326</v>
      </c>
      <c r="B384" s="23" t="s">
        <v>232</v>
      </c>
      <c r="C384" s="22"/>
      <c r="D384" s="22" t="s">
        <v>233</v>
      </c>
      <c r="E384" s="24" t="s">
        <v>101</v>
      </c>
      <c r="F384" s="25">
        <v>1110</v>
      </c>
      <c r="G384" s="26">
        <v>0</v>
      </c>
      <c r="H384" s="18">
        <f>IF(E384 = CHAR(37), F384*G384/100,F384*G384)</f>
        <v>0</v>
      </c>
    </row>
    <row r="385" spans="1:8" s="4" customFormat="1" ht="13.35" customHeight="1" x14ac:dyDescent="0.3">
      <c r="B385" s="19"/>
      <c r="C385" s="20"/>
      <c r="D385" s="20"/>
      <c r="E385" s="20"/>
      <c r="F385" s="20"/>
      <c r="G385" s="20"/>
      <c r="H385" s="20"/>
    </row>
    <row r="386" spans="1:8" s="4" customFormat="1" ht="13.35" customHeight="1" x14ac:dyDescent="0.3">
      <c r="A386" s="4">
        <v>1201</v>
      </c>
      <c r="B386" s="23" t="s">
        <v>234</v>
      </c>
      <c r="C386" s="22"/>
      <c r="D386" s="22" t="s">
        <v>235</v>
      </c>
      <c r="E386" s="24" t="s">
        <v>101</v>
      </c>
      <c r="F386" s="25">
        <v>30</v>
      </c>
      <c r="G386" s="26">
        <v>0</v>
      </c>
      <c r="H386" s="18">
        <f>IF(E386 = CHAR(37), F386*G386/100,F386*G386)</f>
        <v>0</v>
      </c>
    </row>
    <row r="387" spans="1:8" s="4" customFormat="1" ht="13.35" customHeight="1" x14ac:dyDescent="0.3">
      <c r="B387" s="19"/>
      <c r="C387" s="20"/>
      <c r="D387" s="20"/>
      <c r="E387" s="20"/>
      <c r="F387" s="20"/>
      <c r="G387" s="20"/>
      <c r="H387" s="20"/>
    </row>
    <row r="388" spans="1:8" s="4" customFormat="1" ht="13.35" customHeight="1" x14ac:dyDescent="0.3">
      <c r="A388" s="4">
        <v>1202</v>
      </c>
      <c r="B388" s="23" t="s">
        <v>236</v>
      </c>
      <c r="C388" s="22"/>
      <c r="D388" s="22" t="s">
        <v>237</v>
      </c>
      <c r="E388" s="24" t="s">
        <v>101</v>
      </c>
      <c r="F388" s="25">
        <v>525</v>
      </c>
      <c r="G388" s="26">
        <v>0</v>
      </c>
      <c r="H388" s="18">
        <f>IF(E388 = CHAR(37), F388*G388/100,F388*G388)</f>
        <v>0</v>
      </c>
    </row>
    <row r="389" spans="1:8" s="4" customFormat="1" ht="13.35" customHeight="1" x14ac:dyDescent="0.3">
      <c r="B389" s="19"/>
      <c r="C389" s="20"/>
      <c r="D389" s="20"/>
      <c r="E389" s="20"/>
      <c r="F389" s="20"/>
      <c r="G389" s="20"/>
      <c r="H389" s="20"/>
    </row>
    <row r="390" spans="1:8" s="4" customFormat="1" ht="13.35" customHeight="1" x14ac:dyDescent="0.3">
      <c r="A390" s="4">
        <v>1203</v>
      </c>
      <c r="B390" s="23" t="s">
        <v>238</v>
      </c>
      <c r="C390" s="22"/>
      <c r="D390" s="22" t="s">
        <v>239</v>
      </c>
      <c r="E390" s="24" t="s">
        <v>101</v>
      </c>
      <c r="F390" s="25">
        <v>1470</v>
      </c>
      <c r="G390" s="26">
        <v>0</v>
      </c>
      <c r="H390" s="18">
        <f>IF(E390 = CHAR(37), F390*G390/100,F390*G390)</f>
        <v>0</v>
      </c>
    </row>
    <row r="391" spans="1:8" s="4" customFormat="1" ht="13.35" customHeight="1" x14ac:dyDescent="0.3">
      <c r="B391" s="19"/>
      <c r="C391" s="20"/>
      <c r="D391" s="20"/>
      <c r="E391" s="20"/>
      <c r="F391" s="20"/>
      <c r="G391" s="20"/>
      <c r="H391" s="20"/>
    </row>
    <row r="392" spans="1:8" s="4" customFormat="1" ht="13.35" customHeight="1" x14ac:dyDescent="0.3">
      <c r="A392" s="4">
        <v>1204</v>
      </c>
      <c r="B392" s="23" t="s">
        <v>240</v>
      </c>
      <c r="C392" s="22"/>
      <c r="D392" s="22" t="s">
        <v>241</v>
      </c>
      <c r="E392" s="24" t="s">
        <v>101</v>
      </c>
      <c r="F392" s="25">
        <v>1030</v>
      </c>
      <c r="G392" s="26">
        <v>0</v>
      </c>
      <c r="H392" s="18">
        <f>IF(E392 = CHAR(37), F392*G392/100,F392*G392)</f>
        <v>0</v>
      </c>
    </row>
    <row r="393" spans="1:8" s="4" customFormat="1" ht="13.35" customHeight="1" x14ac:dyDescent="0.3">
      <c r="B393" s="19"/>
      <c r="C393" s="20"/>
      <c r="D393" s="20"/>
      <c r="E393" s="20"/>
      <c r="F393" s="20"/>
      <c r="G393" s="20"/>
      <c r="H393" s="20"/>
    </row>
    <row r="394" spans="1:8" s="4" customFormat="1" ht="13.35" customHeight="1" x14ac:dyDescent="0.3">
      <c r="A394" s="4">
        <v>2577</v>
      </c>
      <c r="B394" s="23" t="s">
        <v>242</v>
      </c>
      <c r="C394" s="22"/>
      <c r="D394" s="22" t="s">
        <v>243</v>
      </c>
      <c r="E394" s="24" t="s">
        <v>101</v>
      </c>
      <c r="F394" s="25">
        <v>165</v>
      </c>
      <c r="G394" s="26">
        <v>0</v>
      </c>
      <c r="H394" s="18">
        <f>IF(E394 = CHAR(37), F394*G394/100,F394*G394)</f>
        <v>0</v>
      </c>
    </row>
    <row r="395" spans="1:8" s="4" customFormat="1" ht="13.35" customHeight="1" x14ac:dyDescent="0.3">
      <c r="B395" s="19"/>
      <c r="C395" s="20"/>
      <c r="D395" s="20"/>
      <c r="E395" s="20"/>
      <c r="F395" s="20"/>
      <c r="G395" s="20"/>
      <c r="H395" s="20"/>
    </row>
    <row r="396" spans="1:8" s="4" customFormat="1" ht="13.35" customHeight="1" x14ac:dyDescent="0.3">
      <c r="A396" s="4">
        <v>1205</v>
      </c>
      <c r="B396" s="23" t="s">
        <v>244</v>
      </c>
      <c r="C396" s="22"/>
      <c r="D396" s="22" t="s">
        <v>245</v>
      </c>
      <c r="E396" s="24" t="s">
        <v>101</v>
      </c>
      <c r="F396" s="25">
        <v>1</v>
      </c>
      <c r="G396" s="26">
        <v>0</v>
      </c>
      <c r="H396" s="18">
        <f>IF(E396 = CHAR(37), F396*G396/100,F396*G396)</f>
        <v>0</v>
      </c>
    </row>
    <row r="397" spans="1:8" s="4" customFormat="1" ht="13.35" customHeight="1" x14ac:dyDescent="0.3">
      <c r="B397" s="19"/>
      <c r="C397" s="20"/>
      <c r="D397" s="20"/>
      <c r="E397" s="20"/>
      <c r="F397" s="20"/>
      <c r="G397" s="20"/>
      <c r="H397" s="20"/>
    </row>
    <row r="398" spans="1:8" s="4" customFormat="1" ht="13.35" customHeight="1" x14ac:dyDescent="0.3">
      <c r="A398" s="4">
        <v>1207</v>
      </c>
      <c r="B398" s="23" t="s">
        <v>246</v>
      </c>
      <c r="C398" s="22"/>
      <c r="D398" s="22" t="s">
        <v>247</v>
      </c>
      <c r="E398" s="24" t="s">
        <v>101</v>
      </c>
      <c r="F398" s="25">
        <v>1</v>
      </c>
      <c r="G398" s="26">
        <v>0</v>
      </c>
      <c r="H398" s="18">
        <f>IF(E398 = CHAR(37), F398*G398/100,F398*G398)</f>
        <v>0</v>
      </c>
    </row>
    <row r="399" spans="1:8" s="4" customFormat="1" ht="13.35" customHeight="1" x14ac:dyDescent="0.3">
      <c r="B399" s="19"/>
      <c r="C399" s="20"/>
      <c r="D399" s="20"/>
      <c r="E399" s="20"/>
      <c r="F399" s="20"/>
      <c r="G399" s="20"/>
      <c r="H399" s="20"/>
    </row>
    <row r="400" spans="1:8" s="4" customFormat="1" ht="13.35" customHeight="1" x14ac:dyDescent="0.3">
      <c r="A400" s="4">
        <v>1211</v>
      </c>
      <c r="B400" s="23" t="s">
        <v>248</v>
      </c>
      <c r="C400" s="22"/>
      <c r="D400" s="22" t="s">
        <v>249</v>
      </c>
      <c r="E400" s="24" t="s">
        <v>101</v>
      </c>
      <c r="F400" s="25">
        <v>1</v>
      </c>
      <c r="G400" s="26">
        <v>0</v>
      </c>
      <c r="H400" s="18">
        <f>IF(E400 = CHAR(37), F400*G400/100,F400*G400)</f>
        <v>0</v>
      </c>
    </row>
    <row r="401" spans="1:8" s="4" customFormat="1" ht="13.35" customHeight="1" x14ac:dyDescent="0.3">
      <c r="B401" s="19"/>
      <c r="C401" s="20"/>
      <c r="D401" s="20"/>
      <c r="E401" s="20"/>
      <c r="F401" s="20"/>
      <c r="G401" s="20"/>
      <c r="H401" s="20"/>
    </row>
    <row r="402" spans="1:8" s="4" customFormat="1" ht="26.7" customHeight="1" x14ac:dyDescent="0.3">
      <c r="A402" s="4">
        <v>1212</v>
      </c>
      <c r="B402" s="23"/>
      <c r="C402" s="22"/>
      <c r="D402" s="21" t="s">
        <v>250</v>
      </c>
      <c r="E402" s="24"/>
      <c r="F402" s="25"/>
      <c r="G402" s="18"/>
      <c r="H402" s="18"/>
    </row>
    <row r="403" spans="1:8" s="4" customFormat="1" ht="13.35" customHeight="1" x14ac:dyDescent="0.3">
      <c r="B403" s="19"/>
      <c r="C403" s="20"/>
      <c r="D403" s="20"/>
      <c r="E403" s="20"/>
      <c r="F403" s="20"/>
      <c r="G403" s="20"/>
      <c r="H403" s="20"/>
    </row>
    <row r="404" spans="1:8" s="4" customFormat="1" ht="39.9" customHeight="1" x14ac:dyDescent="0.3">
      <c r="A404" s="4">
        <v>1214</v>
      </c>
      <c r="B404" s="23"/>
      <c r="C404" s="22"/>
      <c r="D404" s="22" t="s">
        <v>251</v>
      </c>
      <c r="E404" s="24"/>
      <c r="F404" s="25"/>
      <c r="G404" s="18"/>
      <c r="H404" s="18"/>
    </row>
    <row r="405" spans="1:8" s="4" customFormat="1" ht="13.35" customHeight="1" x14ac:dyDescent="0.3">
      <c r="B405" s="19"/>
      <c r="C405" s="20"/>
      <c r="D405" s="20"/>
      <c r="E405" s="20"/>
      <c r="F405" s="20"/>
      <c r="G405" s="20"/>
      <c r="H405" s="20"/>
    </row>
    <row r="406" spans="1:8" s="4" customFormat="1" ht="13.35" customHeight="1" x14ac:dyDescent="0.3">
      <c r="A406" s="4">
        <v>1215</v>
      </c>
      <c r="B406" s="23" t="s">
        <v>252</v>
      </c>
      <c r="C406" s="22"/>
      <c r="D406" s="22" t="s">
        <v>185</v>
      </c>
      <c r="E406" s="24" t="s">
        <v>80</v>
      </c>
      <c r="F406" s="25">
        <v>6</v>
      </c>
      <c r="G406" s="26">
        <v>0</v>
      </c>
      <c r="H406" s="18">
        <f>IF(E406 = CHAR(37), F406*G406/100,F406*G406)</f>
        <v>0</v>
      </c>
    </row>
    <row r="407" spans="1:8" s="4" customFormat="1" ht="13.35" customHeight="1" x14ac:dyDescent="0.3">
      <c r="B407" s="19"/>
      <c r="C407" s="20"/>
      <c r="D407" s="20"/>
      <c r="E407" s="20"/>
      <c r="F407" s="20"/>
      <c r="G407" s="20"/>
      <c r="H407" s="20"/>
    </row>
    <row r="408" spans="1:8" s="4" customFormat="1" ht="13.35" customHeight="1" x14ac:dyDescent="0.3">
      <c r="A408" s="4">
        <v>1216</v>
      </c>
      <c r="B408" s="23" t="s">
        <v>253</v>
      </c>
      <c r="C408" s="22"/>
      <c r="D408" s="22" t="s">
        <v>187</v>
      </c>
      <c r="E408" s="24" t="s">
        <v>80</v>
      </c>
      <c r="F408" s="25">
        <v>6</v>
      </c>
      <c r="G408" s="26">
        <v>0</v>
      </c>
      <c r="H408" s="18">
        <f>IF(E408 = CHAR(37), F408*G408/100,F408*G408)</f>
        <v>0</v>
      </c>
    </row>
    <row r="409" spans="1:8" s="4" customFormat="1" ht="13.35" customHeight="1" x14ac:dyDescent="0.3">
      <c r="B409" s="19"/>
      <c r="C409" s="20"/>
      <c r="D409" s="20"/>
      <c r="E409" s="20"/>
      <c r="F409" s="20"/>
      <c r="G409" s="20"/>
      <c r="H409" s="20"/>
    </row>
    <row r="410" spans="1:8" s="4" customFormat="1" ht="13.35" customHeight="1" x14ac:dyDescent="0.3">
      <c r="A410" s="4">
        <v>1217</v>
      </c>
      <c r="B410" s="23" t="s">
        <v>254</v>
      </c>
      <c r="C410" s="22"/>
      <c r="D410" s="22" t="s">
        <v>189</v>
      </c>
      <c r="E410" s="24" t="s">
        <v>80</v>
      </c>
      <c r="F410" s="25">
        <v>10</v>
      </c>
      <c r="G410" s="26">
        <v>0</v>
      </c>
      <c r="H410" s="18">
        <f>IF(E410 = CHAR(37), F410*G410/100,F410*G410)</f>
        <v>0</v>
      </c>
    </row>
    <row r="411" spans="1:8" s="4" customFormat="1" ht="13.35" customHeight="1" x14ac:dyDescent="0.3">
      <c r="B411" s="19"/>
      <c r="C411" s="20"/>
      <c r="D411" s="20"/>
      <c r="E411" s="20"/>
      <c r="F411" s="20"/>
      <c r="G411" s="20"/>
      <c r="H411" s="20"/>
    </row>
    <row r="412" spans="1:8" s="4" customFormat="1" ht="13.35" customHeight="1" x14ac:dyDescent="0.3">
      <c r="A412" s="4">
        <v>2327</v>
      </c>
      <c r="B412" s="23" t="s">
        <v>255</v>
      </c>
      <c r="C412" s="22"/>
      <c r="D412" s="22" t="s">
        <v>191</v>
      </c>
      <c r="E412" s="24" t="s">
        <v>80</v>
      </c>
      <c r="F412" s="25">
        <v>2</v>
      </c>
      <c r="G412" s="26">
        <v>0</v>
      </c>
      <c r="H412" s="18">
        <f>IF(E412 = CHAR(37), F412*G412/100,F412*G412)</f>
        <v>0</v>
      </c>
    </row>
    <row r="413" spans="1:8" s="4" customFormat="1" ht="13.35" customHeight="1" x14ac:dyDescent="0.3">
      <c r="B413" s="19"/>
      <c r="C413" s="20"/>
      <c r="D413" s="20"/>
      <c r="E413" s="20"/>
      <c r="F413" s="20"/>
      <c r="G413" s="20"/>
      <c r="H413" s="20"/>
    </row>
    <row r="414" spans="1:8" s="4" customFormat="1" ht="13.35" customHeight="1" x14ac:dyDescent="0.3">
      <c r="A414" s="4">
        <v>1218</v>
      </c>
      <c r="B414" s="23" t="s">
        <v>256</v>
      </c>
      <c r="C414" s="22"/>
      <c r="D414" s="22" t="s">
        <v>193</v>
      </c>
      <c r="E414" s="24" t="s">
        <v>80</v>
      </c>
      <c r="F414" s="25">
        <v>40</v>
      </c>
      <c r="G414" s="26">
        <v>0</v>
      </c>
      <c r="H414" s="18">
        <f>IF(E414 = CHAR(37), F414*G414/100,F414*G414)</f>
        <v>0</v>
      </c>
    </row>
    <row r="415" spans="1:8" s="5" customFormat="1" ht="18.75" customHeight="1" x14ac:dyDescent="0.3">
      <c r="B415" s="27" t="s">
        <v>45</v>
      </c>
      <c r="C415" s="28"/>
      <c r="D415" s="29"/>
      <c r="E415" s="30"/>
      <c r="F415" s="31"/>
      <c r="G415" s="31"/>
      <c r="H415" s="32">
        <f>SUM(H367:H414)</f>
        <v>0</v>
      </c>
    </row>
    <row r="416" spans="1:8" s="3" customFormat="1" ht="13.8" x14ac:dyDescent="0.3">
      <c r="H416" s="33" t="s">
        <v>46</v>
      </c>
    </row>
    <row r="417" spans="1:8" s="1" customFormat="1" ht="10.65" customHeight="1" x14ac:dyDescent="0.3">
      <c r="H417" s="7" t="s">
        <v>257</v>
      </c>
    </row>
    <row r="418" spans="1:8" s="2" customFormat="1" ht="18" x14ac:dyDescent="0.3">
      <c r="B418" s="8" t="s">
        <v>3</v>
      </c>
    </row>
    <row r="419" spans="1:8" s="3" customFormat="1" ht="13.8" x14ac:dyDescent="0.3">
      <c r="B419" s="9" t="s">
        <v>4</v>
      </c>
    </row>
    <row r="420" spans="1:8" s="3" customFormat="1" ht="13.8" x14ac:dyDescent="0.3">
      <c r="B420" s="9" t="s">
        <v>5</v>
      </c>
    </row>
    <row r="421" spans="1:8" s="3" customFormat="1" ht="13.8" x14ac:dyDescent="0.3">
      <c r="H421" s="10" t="s">
        <v>180</v>
      </c>
    </row>
    <row r="422" spans="1:8" s="4" customFormat="1" ht="30.15" customHeight="1" x14ac:dyDescent="0.3">
      <c r="B422" s="11" t="s">
        <v>7</v>
      </c>
      <c r="C422" s="11" t="s">
        <v>8</v>
      </c>
      <c r="D422" s="11" t="s">
        <v>9</v>
      </c>
      <c r="E422" s="11" t="s">
        <v>10</v>
      </c>
      <c r="F422" s="11" t="s">
        <v>11</v>
      </c>
      <c r="G422" s="11" t="s">
        <v>12</v>
      </c>
      <c r="H422" s="12" t="s">
        <v>13</v>
      </c>
    </row>
    <row r="423" spans="1:8" s="5" customFormat="1" ht="18.75" customHeight="1" x14ac:dyDescent="0.3">
      <c r="B423" s="27" t="s">
        <v>48</v>
      </c>
      <c r="C423" s="28"/>
      <c r="D423" s="29"/>
      <c r="E423" s="30"/>
      <c r="F423" s="31"/>
      <c r="G423" s="31"/>
      <c r="H423" s="32">
        <f>H415</f>
        <v>0</v>
      </c>
    </row>
    <row r="424" spans="1:8" s="4" customFormat="1" ht="13.35" customHeight="1" x14ac:dyDescent="0.3">
      <c r="A424" s="4">
        <v>1219</v>
      </c>
      <c r="B424" s="23" t="s">
        <v>258</v>
      </c>
      <c r="C424" s="22"/>
      <c r="D424" s="22" t="s">
        <v>195</v>
      </c>
      <c r="E424" s="24" t="s">
        <v>80</v>
      </c>
      <c r="F424" s="25">
        <v>2</v>
      </c>
      <c r="G424" s="26">
        <v>0</v>
      </c>
      <c r="H424" s="18">
        <f>IF(E424 = CHAR(37), F424*G424/100,F424*G424)</f>
        <v>0</v>
      </c>
    </row>
    <row r="425" spans="1:8" s="4" customFormat="1" ht="13.35" customHeight="1" x14ac:dyDescent="0.3">
      <c r="B425" s="19"/>
      <c r="C425" s="20"/>
      <c r="D425" s="20"/>
      <c r="E425" s="20"/>
      <c r="F425" s="20"/>
      <c r="G425" s="20"/>
      <c r="H425" s="20"/>
    </row>
    <row r="426" spans="1:8" s="4" customFormat="1" ht="13.35" customHeight="1" x14ac:dyDescent="0.3">
      <c r="A426" s="4">
        <v>3413</v>
      </c>
      <c r="B426" s="23" t="s">
        <v>259</v>
      </c>
      <c r="C426" s="22"/>
      <c r="D426" s="22" t="s">
        <v>197</v>
      </c>
      <c r="E426" s="24" t="s">
        <v>80</v>
      </c>
      <c r="F426" s="25">
        <v>12</v>
      </c>
      <c r="G426" s="26">
        <v>0</v>
      </c>
      <c r="H426" s="18">
        <f>IF(E426 = CHAR(37), F426*G426/100,F426*G426)</f>
        <v>0</v>
      </c>
    </row>
    <row r="427" spans="1:8" s="4" customFormat="1" ht="13.35" customHeight="1" x14ac:dyDescent="0.3">
      <c r="B427" s="19"/>
      <c r="C427" s="20"/>
      <c r="D427" s="20"/>
      <c r="E427" s="20"/>
      <c r="F427" s="20"/>
      <c r="G427" s="20"/>
      <c r="H427" s="20"/>
    </row>
    <row r="428" spans="1:8" s="4" customFormat="1" ht="13.35" customHeight="1" x14ac:dyDescent="0.3">
      <c r="A428" s="4">
        <v>1221</v>
      </c>
      <c r="B428" s="23" t="s">
        <v>260</v>
      </c>
      <c r="C428" s="22"/>
      <c r="D428" s="22" t="s">
        <v>199</v>
      </c>
      <c r="E428" s="24" t="s">
        <v>80</v>
      </c>
      <c r="F428" s="25">
        <v>22</v>
      </c>
      <c r="G428" s="26">
        <v>0</v>
      </c>
      <c r="H428" s="18">
        <f>IF(E428 = CHAR(37), F428*G428/100,F428*G428)</f>
        <v>0</v>
      </c>
    </row>
    <row r="429" spans="1:8" s="4" customFormat="1" ht="13.35" customHeight="1" x14ac:dyDescent="0.3">
      <c r="B429" s="19"/>
      <c r="C429" s="20"/>
      <c r="D429" s="20"/>
      <c r="E429" s="20"/>
      <c r="F429" s="20"/>
      <c r="G429" s="20"/>
      <c r="H429" s="20"/>
    </row>
    <row r="430" spans="1:8" s="4" customFormat="1" ht="13.35" customHeight="1" x14ac:dyDescent="0.3">
      <c r="A430" s="4">
        <v>1222</v>
      </c>
      <c r="B430" s="23" t="s">
        <v>261</v>
      </c>
      <c r="C430" s="22"/>
      <c r="D430" s="22" t="s">
        <v>201</v>
      </c>
      <c r="E430" s="24" t="s">
        <v>80</v>
      </c>
      <c r="F430" s="25">
        <v>38</v>
      </c>
      <c r="G430" s="26">
        <v>0</v>
      </c>
      <c r="H430" s="18">
        <f>IF(E430 = CHAR(37), F430*G430/100,F430*G430)</f>
        <v>0</v>
      </c>
    </row>
    <row r="431" spans="1:8" s="4" customFormat="1" ht="13.35" customHeight="1" x14ac:dyDescent="0.3">
      <c r="B431" s="19"/>
      <c r="C431" s="20"/>
      <c r="D431" s="20"/>
      <c r="E431" s="20"/>
      <c r="F431" s="20"/>
      <c r="G431" s="20"/>
      <c r="H431" s="20"/>
    </row>
    <row r="432" spans="1:8" s="4" customFormat="1" ht="13.35" customHeight="1" x14ac:dyDescent="0.3">
      <c r="A432" s="4">
        <v>1223</v>
      </c>
      <c r="B432" s="23" t="s">
        <v>262</v>
      </c>
      <c r="C432" s="22"/>
      <c r="D432" s="22" t="s">
        <v>203</v>
      </c>
      <c r="E432" s="24" t="s">
        <v>80</v>
      </c>
      <c r="F432" s="25">
        <v>16</v>
      </c>
      <c r="G432" s="26">
        <v>0</v>
      </c>
      <c r="H432" s="18">
        <f>IF(E432 = CHAR(37), F432*G432/100,F432*G432)</f>
        <v>0</v>
      </c>
    </row>
    <row r="433" spans="1:8" s="4" customFormat="1" ht="13.35" customHeight="1" x14ac:dyDescent="0.3">
      <c r="B433" s="19"/>
      <c r="C433" s="20"/>
      <c r="D433" s="20"/>
      <c r="E433" s="20"/>
      <c r="F433" s="20"/>
      <c r="G433" s="20"/>
      <c r="H433" s="20"/>
    </row>
    <row r="434" spans="1:8" s="4" customFormat="1" ht="13.35" customHeight="1" x14ac:dyDescent="0.3">
      <c r="A434" s="4">
        <v>1224</v>
      </c>
      <c r="B434" s="23" t="s">
        <v>263</v>
      </c>
      <c r="C434" s="22"/>
      <c r="D434" s="22" t="s">
        <v>205</v>
      </c>
      <c r="E434" s="24" t="s">
        <v>80</v>
      </c>
      <c r="F434" s="25">
        <v>1</v>
      </c>
      <c r="G434" s="26">
        <v>0</v>
      </c>
      <c r="H434" s="18">
        <f>IF(E434 = CHAR(37), F434*G434/100,F434*G434)</f>
        <v>0</v>
      </c>
    </row>
    <row r="435" spans="1:8" s="4" customFormat="1" ht="13.35" customHeight="1" x14ac:dyDescent="0.3">
      <c r="B435" s="19"/>
      <c r="C435" s="20"/>
      <c r="D435" s="20"/>
      <c r="E435" s="20"/>
      <c r="F435" s="20"/>
      <c r="G435" s="20"/>
      <c r="H435" s="20"/>
    </row>
    <row r="436" spans="1:8" s="4" customFormat="1" ht="13.35" customHeight="1" x14ac:dyDescent="0.3">
      <c r="A436" s="4">
        <v>2328</v>
      </c>
      <c r="B436" s="23" t="s">
        <v>264</v>
      </c>
      <c r="C436" s="22"/>
      <c r="D436" s="22" t="s">
        <v>207</v>
      </c>
      <c r="E436" s="24" t="s">
        <v>80</v>
      </c>
      <c r="F436" s="25">
        <v>1</v>
      </c>
      <c r="G436" s="26">
        <v>0</v>
      </c>
      <c r="H436" s="18">
        <f>IF(E436 = CHAR(37), F436*G436/100,F436*G436)</f>
        <v>0</v>
      </c>
    </row>
    <row r="437" spans="1:8" s="4" customFormat="1" ht="13.35" customHeight="1" x14ac:dyDescent="0.3">
      <c r="B437" s="19"/>
      <c r="C437" s="20"/>
      <c r="D437" s="20"/>
      <c r="E437" s="20"/>
      <c r="F437" s="20"/>
      <c r="G437" s="20"/>
      <c r="H437" s="20"/>
    </row>
    <row r="438" spans="1:8" s="4" customFormat="1" ht="13.35" customHeight="1" x14ac:dyDescent="0.3">
      <c r="A438" s="4">
        <v>3414</v>
      </c>
      <c r="B438" s="23" t="s">
        <v>265</v>
      </c>
      <c r="C438" s="22"/>
      <c r="D438" s="22" t="s">
        <v>209</v>
      </c>
      <c r="E438" s="24" t="s">
        <v>80</v>
      </c>
      <c r="F438" s="25">
        <v>1</v>
      </c>
      <c r="G438" s="26">
        <v>0</v>
      </c>
      <c r="H438" s="18">
        <f>IF(E438 = CHAR(37), F438*G438/100,F438*G438)</f>
        <v>0</v>
      </c>
    </row>
    <row r="439" spans="1:8" s="4" customFormat="1" ht="13.35" customHeight="1" x14ac:dyDescent="0.3">
      <c r="B439" s="19"/>
      <c r="C439" s="20"/>
      <c r="D439" s="20"/>
      <c r="E439" s="20"/>
      <c r="F439" s="20"/>
      <c r="G439" s="20"/>
      <c r="H439" s="20"/>
    </row>
    <row r="440" spans="1:8" s="4" customFormat="1" ht="13.35" customHeight="1" x14ac:dyDescent="0.3">
      <c r="A440" s="4">
        <v>3415</v>
      </c>
      <c r="B440" s="23" t="s">
        <v>266</v>
      </c>
      <c r="C440" s="22"/>
      <c r="D440" s="22" t="s">
        <v>211</v>
      </c>
      <c r="E440" s="24" t="s">
        <v>80</v>
      </c>
      <c r="F440" s="25">
        <v>1</v>
      </c>
      <c r="G440" s="26">
        <v>0</v>
      </c>
      <c r="H440" s="18">
        <f>IF(E440 = CHAR(37), F440*G440/100,F440*G440)</f>
        <v>0</v>
      </c>
    </row>
    <row r="441" spans="1:8" s="4" customFormat="1" ht="13.35" customHeight="1" x14ac:dyDescent="0.3">
      <c r="B441" s="19"/>
      <c r="C441" s="20"/>
      <c r="D441" s="20"/>
      <c r="E441" s="20"/>
      <c r="F441" s="20"/>
      <c r="G441" s="20"/>
      <c r="H441" s="20"/>
    </row>
    <row r="442" spans="1:8" s="4" customFormat="1" ht="13.35" customHeight="1" x14ac:dyDescent="0.3">
      <c r="A442" s="4">
        <v>3416</v>
      </c>
      <c r="B442" s="23" t="s">
        <v>267</v>
      </c>
      <c r="C442" s="22"/>
      <c r="D442" s="22" t="s">
        <v>213</v>
      </c>
      <c r="E442" s="24" t="s">
        <v>80</v>
      </c>
      <c r="F442" s="25">
        <v>1</v>
      </c>
      <c r="G442" s="26">
        <v>0</v>
      </c>
      <c r="H442" s="18">
        <f>IF(E442 = CHAR(37), F442*G442/100,F442*G442)</f>
        <v>0</v>
      </c>
    </row>
    <row r="443" spans="1:8" s="4" customFormat="1" ht="13.35" customHeight="1" x14ac:dyDescent="0.3">
      <c r="B443" s="19"/>
      <c r="C443" s="20"/>
      <c r="D443" s="20"/>
      <c r="E443" s="20"/>
      <c r="F443" s="20"/>
      <c r="G443" s="20"/>
      <c r="H443" s="20"/>
    </row>
    <row r="444" spans="1:8" s="4" customFormat="1" ht="13.35" customHeight="1" x14ac:dyDescent="0.3">
      <c r="A444" s="4">
        <v>1225</v>
      </c>
      <c r="B444" s="23" t="s">
        <v>268</v>
      </c>
      <c r="C444" s="22"/>
      <c r="D444" s="22" t="s">
        <v>215</v>
      </c>
      <c r="E444" s="24" t="s">
        <v>80</v>
      </c>
      <c r="F444" s="25">
        <v>1</v>
      </c>
      <c r="G444" s="26">
        <v>0</v>
      </c>
      <c r="H444" s="18">
        <f>IF(E444 = CHAR(37), F444*G444/100,F444*G444)</f>
        <v>0</v>
      </c>
    </row>
    <row r="445" spans="1:8" s="4" customFormat="1" ht="13.35" customHeight="1" x14ac:dyDescent="0.3">
      <c r="B445" s="19"/>
      <c r="C445" s="20"/>
      <c r="D445" s="20"/>
      <c r="E445" s="20"/>
      <c r="F445" s="20"/>
      <c r="G445" s="20"/>
      <c r="H445" s="20"/>
    </row>
    <row r="446" spans="1:8" s="4" customFormat="1" ht="13.35" customHeight="1" x14ac:dyDescent="0.3">
      <c r="A446" s="4">
        <v>3417</v>
      </c>
      <c r="B446" s="23" t="s">
        <v>269</v>
      </c>
      <c r="C446" s="22"/>
      <c r="D446" s="22" t="s">
        <v>217</v>
      </c>
      <c r="E446" s="24" t="s">
        <v>80</v>
      </c>
      <c r="F446" s="25">
        <v>1</v>
      </c>
      <c r="G446" s="26">
        <v>0</v>
      </c>
      <c r="H446" s="18">
        <f>IF(E446 = CHAR(37), F446*G446/100,F446*G446)</f>
        <v>0</v>
      </c>
    </row>
    <row r="447" spans="1:8" s="4" customFormat="1" ht="13.35" customHeight="1" x14ac:dyDescent="0.3">
      <c r="B447" s="19"/>
      <c r="C447" s="20"/>
      <c r="D447" s="20"/>
      <c r="E447" s="20"/>
      <c r="F447" s="20"/>
      <c r="G447" s="20"/>
      <c r="H447" s="20"/>
    </row>
    <row r="448" spans="1:8" s="4" customFormat="1" ht="13.35" customHeight="1" x14ac:dyDescent="0.3">
      <c r="A448" s="4">
        <v>1226</v>
      </c>
      <c r="B448" s="23" t="s">
        <v>270</v>
      </c>
      <c r="C448" s="22"/>
      <c r="D448" s="22" t="s">
        <v>220</v>
      </c>
      <c r="E448" s="24" t="s">
        <v>80</v>
      </c>
      <c r="F448" s="25">
        <v>1</v>
      </c>
      <c r="G448" s="26">
        <v>0</v>
      </c>
      <c r="H448" s="18">
        <f>IF(E448 = CHAR(37), F448*G448/100,F448*G448)</f>
        <v>0</v>
      </c>
    </row>
    <row r="449" spans="1:8" s="4" customFormat="1" ht="13.35" customHeight="1" x14ac:dyDescent="0.3">
      <c r="B449" s="19"/>
      <c r="C449" s="20"/>
      <c r="D449" s="20"/>
      <c r="E449" s="20"/>
      <c r="F449" s="20"/>
      <c r="G449" s="20"/>
      <c r="H449" s="20"/>
    </row>
    <row r="450" spans="1:8" s="4" customFormat="1" ht="13.35" customHeight="1" x14ac:dyDescent="0.3">
      <c r="A450" s="4">
        <v>1227</v>
      </c>
      <c r="B450" s="23" t="s">
        <v>271</v>
      </c>
      <c r="C450" s="22"/>
      <c r="D450" s="22" t="s">
        <v>222</v>
      </c>
      <c r="E450" s="24" t="s">
        <v>80</v>
      </c>
      <c r="F450" s="25">
        <v>1</v>
      </c>
      <c r="G450" s="26">
        <v>0</v>
      </c>
      <c r="H450" s="18">
        <f>IF(E450 = CHAR(37), F450*G450/100,F450*G450)</f>
        <v>0</v>
      </c>
    </row>
    <row r="451" spans="1:8" s="4" customFormat="1" ht="13.35" customHeight="1" x14ac:dyDescent="0.3">
      <c r="B451" s="19"/>
      <c r="C451" s="20"/>
      <c r="D451" s="20"/>
      <c r="E451" s="20"/>
      <c r="F451" s="20"/>
      <c r="G451" s="20"/>
      <c r="H451" s="20"/>
    </row>
    <row r="452" spans="1:8" s="4" customFormat="1" ht="13.35" customHeight="1" x14ac:dyDescent="0.3">
      <c r="A452" s="4">
        <v>2329</v>
      </c>
      <c r="B452" s="23"/>
      <c r="C452" s="22"/>
      <c r="D452" s="21" t="s">
        <v>272</v>
      </c>
      <c r="E452" s="24"/>
      <c r="F452" s="25"/>
      <c r="G452" s="18"/>
      <c r="H452" s="18"/>
    </row>
    <row r="453" spans="1:8" s="4" customFormat="1" ht="13.35" customHeight="1" x14ac:dyDescent="0.3">
      <c r="B453" s="19"/>
      <c r="C453" s="20"/>
      <c r="D453" s="20"/>
      <c r="E453" s="20"/>
      <c r="F453" s="20"/>
      <c r="G453" s="20"/>
      <c r="H453" s="20"/>
    </row>
    <row r="454" spans="1:8" s="4" customFormat="1" ht="26.7" customHeight="1" x14ac:dyDescent="0.3">
      <c r="A454" s="4">
        <v>1228</v>
      </c>
      <c r="B454" s="23"/>
      <c r="C454" s="22"/>
      <c r="D454" s="22" t="s">
        <v>273</v>
      </c>
      <c r="E454" s="24"/>
      <c r="F454" s="25"/>
      <c r="G454" s="18"/>
      <c r="H454" s="18"/>
    </row>
    <row r="455" spans="1:8" s="4" customFormat="1" ht="13.35" customHeight="1" x14ac:dyDescent="0.3">
      <c r="B455" s="19"/>
      <c r="C455" s="20"/>
      <c r="D455" s="20"/>
      <c r="E455" s="20"/>
      <c r="F455" s="20"/>
      <c r="G455" s="20"/>
      <c r="H455" s="20"/>
    </row>
    <row r="456" spans="1:8" s="4" customFormat="1" ht="13.35" customHeight="1" x14ac:dyDescent="0.3">
      <c r="A456" s="4">
        <v>1229</v>
      </c>
      <c r="B456" s="23" t="s">
        <v>274</v>
      </c>
      <c r="C456" s="22"/>
      <c r="D456" s="22" t="s">
        <v>275</v>
      </c>
      <c r="E456" s="24" t="s">
        <v>80</v>
      </c>
      <c r="F456" s="25">
        <v>6</v>
      </c>
      <c r="G456" s="26">
        <v>0</v>
      </c>
      <c r="H456" s="18">
        <f>IF(E456 = CHAR(37), F456*G456/100,F456*G456)</f>
        <v>0</v>
      </c>
    </row>
    <row r="457" spans="1:8" s="4" customFormat="1" ht="13.35" customHeight="1" x14ac:dyDescent="0.3">
      <c r="B457" s="19"/>
      <c r="C457" s="20"/>
      <c r="D457" s="20"/>
      <c r="E457" s="20"/>
      <c r="F457" s="20"/>
      <c r="G457" s="20"/>
      <c r="H457" s="20"/>
    </row>
    <row r="458" spans="1:8" s="4" customFormat="1" ht="13.35" customHeight="1" x14ac:dyDescent="0.3">
      <c r="A458" s="4">
        <v>3684</v>
      </c>
      <c r="B458" s="23" t="s">
        <v>276</v>
      </c>
      <c r="C458" s="22"/>
      <c r="D458" s="22" t="s">
        <v>277</v>
      </c>
      <c r="E458" s="24" t="s">
        <v>80</v>
      </c>
      <c r="F458" s="25">
        <v>6</v>
      </c>
      <c r="G458" s="26">
        <v>0</v>
      </c>
      <c r="H458" s="18">
        <f>IF(E458 = CHAR(37), F458*G458/100,F458*G458)</f>
        <v>0</v>
      </c>
    </row>
    <row r="459" spans="1:8" s="4" customFormat="1" ht="13.35" customHeight="1" x14ac:dyDescent="0.3">
      <c r="B459" s="19"/>
      <c r="C459" s="20"/>
      <c r="D459" s="20"/>
      <c r="E459" s="20"/>
      <c r="F459" s="20"/>
      <c r="G459" s="20"/>
      <c r="H459" s="20"/>
    </row>
    <row r="460" spans="1:8" s="4" customFormat="1" ht="13.35" customHeight="1" x14ac:dyDescent="0.3">
      <c r="A460" s="4">
        <v>3685</v>
      </c>
      <c r="B460" s="23" t="s">
        <v>278</v>
      </c>
      <c r="C460" s="22"/>
      <c r="D460" s="22" t="s">
        <v>279</v>
      </c>
      <c r="E460" s="24" t="s">
        <v>80</v>
      </c>
      <c r="F460" s="25">
        <v>10</v>
      </c>
      <c r="G460" s="26">
        <v>0</v>
      </c>
      <c r="H460" s="18">
        <f>IF(E460 = CHAR(37), F460*G460/100,F460*G460)</f>
        <v>0</v>
      </c>
    </row>
    <row r="461" spans="1:8" s="4" customFormat="1" ht="13.35" customHeight="1" x14ac:dyDescent="0.3">
      <c r="B461" s="19"/>
      <c r="C461" s="20"/>
      <c r="D461" s="20"/>
      <c r="E461" s="20"/>
      <c r="F461" s="20"/>
      <c r="G461" s="20"/>
      <c r="H461" s="20"/>
    </row>
    <row r="462" spans="1:8" s="4" customFormat="1" ht="13.35" customHeight="1" x14ac:dyDescent="0.3">
      <c r="A462" s="4">
        <v>3686</v>
      </c>
      <c r="B462" s="23" t="s">
        <v>280</v>
      </c>
      <c r="C462" s="22"/>
      <c r="D462" s="22" t="s">
        <v>281</v>
      </c>
      <c r="E462" s="24" t="s">
        <v>80</v>
      </c>
      <c r="F462" s="25">
        <v>2</v>
      </c>
      <c r="G462" s="26">
        <v>0</v>
      </c>
      <c r="H462" s="18">
        <f>IF(E462 = CHAR(37), F462*G462/100,F462*G462)</f>
        <v>0</v>
      </c>
    </row>
    <row r="463" spans="1:8" s="4" customFormat="1" ht="13.35" customHeight="1" x14ac:dyDescent="0.3">
      <c r="B463" s="19"/>
      <c r="C463" s="20"/>
      <c r="D463" s="20"/>
      <c r="E463" s="20"/>
      <c r="F463" s="20"/>
      <c r="G463" s="20"/>
      <c r="H463" s="20"/>
    </row>
    <row r="464" spans="1:8" s="4" customFormat="1" ht="13.35" customHeight="1" x14ac:dyDescent="0.3">
      <c r="A464" s="4">
        <v>3687</v>
      </c>
      <c r="B464" s="23" t="s">
        <v>282</v>
      </c>
      <c r="C464" s="22"/>
      <c r="D464" s="22" t="s">
        <v>283</v>
      </c>
      <c r="E464" s="24" t="s">
        <v>80</v>
      </c>
      <c r="F464" s="25">
        <v>40</v>
      </c>
      <c r="G464" s="26">
        <v>0</v>
      </c>
      <c r="H464" s="18">
        <f>IF(E464 = CHAR(37), F464*G464/100,F464*G464)</f>
        <v>0</v>
      </c>
    </row>
    <row r="465" spans="1:8" s="4" customFormat="1" ht="13.35" customHeight="1" x14ac:dyDescent="0.3">
      <c r="B465" s="19"/>
      <c r="C465" s="20"/>
      <c r="D465" s="20"/>
      <c r="E465" s="20"/>
      <c r="F465" s="20"/>
      <c r="G465" s="20"/>
      <c r="H465" s="20"/>
    </row>
    <row r="466" spans="1:8" s="4" customFormat="1" ht="13.35" customHeight="1" x14ac:dyDescent="0.3">
      <c r="A466" s="4">
        <v>3688</v>
      </c>
      <c r="B466" s="23" t="s">
        <v>284</v>
      </c>
      <c r="C466" s="22"/>
      <c r="D466" s="22" t="s">
        <v>285</v>
      </c>
      <c r="E466" s="24" t="s">
        <v>80</v>
      </c>
      <c r="F466" s="25">
        <v>2</v>
      </c>
      <c r="G466" s="26">
        <v>0</v>
      </c>
      <c r="H466" s="18">
        <f>IF(E466 = CHAR(37), F466*G466/100,F466*G466)</f>
        <v>0</v>
      </c>
    </row>
    <row r="467" spans="1:8" s="4" customFormat="1" ht="13.35" customHeight="1" x14ac:dyDescent="0.3">
      <c r="B467" s="19"/>
      <c r="C467" s="20"/>
      <c r="D467" s="20"/>
      <c r="E467" s="20"/>
      <c r="F467" s="20"/>
      <c r="G467" s="20"/>
      <c r="H467" s="20"/>
    </row>
    <row r="468" spans="1:8" s="4" customFormat="1" ht="13.35" customHeight="1" x14ac:dyDescent="0.3">
      <c r="A468" s="4">
        <v>3689</v>
      </c>
      <c r="B468" s="23" t="s">
        <v>286</v>
      </c>
      <c r="C468" s="22"/>
      <c r="D468" s="22" t="s">
        <v>287</v>
      </c>
      <c r="E468" s="24" t="s">
        <v>80</v>
      </c>
      <c r="F468" s="25">
        <v>12</v>
      </c>
      <c r="G468" s="26">
        <v>0</v>
      </c>
      <c r="H468" s="18">
        <f>IF(E468 = CHAR(37), F468*G468/100,F468*G468)</f>
        <v>0</v>
      </c>
    </row>
    <row r="469" spans="1:8" s="4" customFormat="1" ht="13.35" customHeight="1" x14ac:dyDescent="0.3">
      <c r="B469" s="19"/>
      <c r="C469" s="20"/>
      <c r="D469" s="20"/>
      <c r="E469" s="20"/>
      <c r="F469" s="20"/>
      <c r="G469" s="20"/>
      <c r="H469" s="20"/>
    </row>
    <row r="470" spans="1:8" s="4" customFormat="1" ht="13.35" customHeight="1" x14ac:dyDescent="0.3">
      <c r="A470" s="4">
        <v>3690</v>
      </c>
      <c r="B470" s="23" t="s">
        <v>288</v>
      </c>
      <c r="C470" s="22"/>
      <c r="D470" s="22" t="s">
        <v>289</v>
      </c>
      <c r="E470" s="24" t="s">
        <v>80</v>
      </c>
      <c r="F470" s="25">
        <v>22</v>
      </c>
      <c r="G470" s="26">
        <v>0</v>
      </c>
      <c r="H470" s="18">
        <f>IF(E470 = CHAR(37), F470*G470/100,F470*G470)</f>
        <v>0</v>
      </c>
    </row>
    <row r="471" spans="1:8" s="4" customFormat="1" ht="13.35" customHeight="1" x14ac:dyDescent="0.3">
      <c r="B471" s="19"/>
      <c r="C471" s="20"/>
      <c r="D471" s="20"/>
      <c r="E471" s="20"/>
      <c r="F471" s="20"/>
      <c r="G471" s="20"/>
      <c r="H471" s="20"/>
    </row>
    <row r="472" spans="1:8" s="4" customFormat="1" ht="13.35" customHeight="1" x14ac:dyDescent="0.3">
      <c r="A472" s="4">
        <v>3691</v>
      </c>
      <c r="B472" s="23" t="s">
        <v>290</v>
      </c>
      <c r="C472" s="22"/>
      <c r="D472" s="22" t="s">
        <v>291</v>
      </c>
      <c r="E472" s="24" t="s">
        <v>80</v>
      </c>
      <c r="F472" s="25">
        <v>38</v>
      </c>
      <c r="G472" s="26">
        <v>0</v>
      </c>
      <c r="H472" s="18">
        <f>IF(E472 = CHAR(37), F472*G472/100,F472*G472)</f>
        <v>0</v>
      </c>
    </row>
    <row r="473" spans="1:8" s="4" customFormat="1" ht="13.35" customHeight="1" x14ac:dyDescent="0.3">
      <c r="B473" s="19"/>
      <c r="C473" s="20"/>
      <c r="D473" s="20"/>
      <c r="E473" s="20"/>
      <c r="F473" s="20"/>
      <c r="G473" s="20"/>
      <c r="H473" s="20"/>
    </row>
    <row r="474" spans="1:8" s="4" customFormat="1" ht="13.35" customHeight="1" x14ac:dyDescent="0.3">
      <c r="A474" s="4">
        <v>3692</v>
      </c>
      <c r="B474" s="23" t="s">
        <v>292</v>
      </c>
      <c r="C474" s="22"/>
      <c r="D474" s="22" t="s">
        <v>293</v>
      </c>
      <c r="E474" s="24" t="s">
        <v>80</v>
      </c>
      <c r="F474" s="25">
        <v>16</v>
      </c>
      <c r="G474" s="26">
        <v>0</v>
      </c>
      <c r="H474" s="18">
        <f>IF(E474 = CHAR(37), F474*G474/100,F474*G474)</f>
        <v>0</v>
      </c>
    </row>
    <row r="475" spans="1:8" s="4" customFormat="1" ht="13.35" customHeight="1" x14ac:dyDescent="0.3">
      <c r="B475" s="19"/>
      <c r="C475" s="20"/>
      <c r="D475" s="20"/>
      <c r="E475" s="20"/>
      <c r="F475" s="20"/>
      <c r="G475" s="20"/>
      <c r="H475" s="20"/>
    </row>
    <row r="476" spans="1:8" s="4" customFormat="1" ht="13.35" customHeight="1" x14ac:dyDescent="0.3">
      <c r="A476" s="4">
        <v>3693</v>
      </c>
      <c r="B476" s="23" t="s">
        <v>294</v>
      </c>
      <c r="C476" s="22"/>
      <c r="D476" s="22" t="s">
        <v>295</v>
      </c>
      <c r="E476" s="24" t="s">
        <v>80</v>
      </c>
      <c r="F476" s="25">
        <v>1</v>
      </c>
      <c r="G476" s="26">
        <v>0</v>
      </c>
      <c r="H476" s="18">
        <f>IF(E476 = CHAR(37), F476*G476/100,F476*G476)</f>
        <v>0</v>
      </c>
    </row>
    <row r="477" spans="1:8" s="4" customFormat="1" ht="13.35" customHeight="1" x14ac:dyDescent="0.3">
      <c r="B477" s="19"/>
      <c r="C477" s="20"/>
      <c r="D477" s="20"/>
      <c r="E477" s="20"/>
      <c r="F477" s="20"/>
      <c r="G477" s="20"/>
      <c r="H477" s="20"/>
    </row>
    <row r="478" spans="1:8" s="4" customFormat="1" ht="13.35" customHeight="1" x14ac:dyDescent="0.3">
      <c r="A478" s="4">
        <v>3694</v>
      </c>
      <c r="B478" s="23" t="s">
        <v>296</v>
      </c>
      <c r="C478" s="22"/>
      <c r="D478" s="22" t="s">
        <v>297</v>
      </c>
      <c r="E478" s="24" t="s">
        <v>80</v>
      </c>
      <c r="F478" s="25">
        <v>1</v>
      </c>
      <c r="G478" s="26">
        <v>0</v>
      </c>
      <c r="H478" s="18">
        <f>IF(E478 = CHAR(37), F478*G478/100,F478*G478)</f>
        <v>0</v>
      </c>
    </row>
    <row r="479" spans="1:8" s="5" customFormat="1" ht="18.75" customHeight="1" x14ac:dyDescent="0.3">
      <c r="B479" s="27" t="s">
        <v>45</v>
      </c>
      <c r="C479" s="28"/>
      <c r="D479" s="29"/>
      <c r="E479" s="30"/>
      <c r="F479" s="31"/>
      <c r="G479" s="31"/>
      <c r="H479" s="32">
        <f>SUM(H423:H478)</f>
        <v>0</v>
      </c>
    </row>
    <row r="480" spans="1:8" s="3" customFormat="1" ht="13.8" x14ac:dyDescent="0.3">
      <c r="H480" s="33" t="s">
        <v>46</v>
      </c>
    </row>
    <row r="481" spans="1:8" s="1" customFormat="1" ht="10.65" customHeight="1" x14ac:dyDescent="0.3">
      <c r="H481" s="7" t="s">
        <v>298</v>
      </c>
    </row>
    <row r="482" spans="1:8" s="2" customFormat="1" ht="18" x14ac:dyDescent="0.3">
      <c r="B482" s="8" t="s">
        <v>3</v>
      </c>
    </row>
    <row r="483" spans="1:8" s="3" customFormat="1" ht="13.8" x14ac:dyDescent="0.3">
      <c r="B483" s="9" t="s">
        <v>4</v>
      </c>
    </row>
    <row r="484" spans="1:8" s="3" customFormat="1" ht="13.8" x14ac:dyDescent="0.3">
      <c r="B484" s="9" t="s">
        <v>5</v>
      </c>
    </row>
    <row r="485" spans="1:8" s="3" customFormat="1" ht="13.8" x14ac:dyDescent="0.3">
      <c r="H485" s="10" t="s">
        <v>180</v>
      </c>
    </row>
    <row r="486" spans="1:8" s="4" customFormat="1" ht="30.15" customHeight="1" x14ac:dyDescent="0.3">
      <c r="B486" s="11" t="s">
        <v>7</v>
      </c>
      <c r="C486" s="11" t="s">
        <v>8</v>
      </c>
      <c r="D486" s="11" t="s">
        <v>9</v>
      </c>
      <c r="E486" s="11" t="s">
        <v>10</v>
      </c>
      <c r="F486" s="11" t="s">
        <v>11</v>
      </c>
      <c r="G486" s="11" t="s">
        <v>12</v>
      </c>
      <c r="H486" s="12" t="s">
        <v>13</v>
      </c>
    </row>
    <row r="487" spans="1:8" s="5" customFormat="1" ht="18.75" customHeight="1" x14ac:dyDescent="0.3">
      <c r="B487" s="27" t="s">
        <v>48</v>
      </c>
      <c r="C487" s="28"/>
      <c r="D487" s="29"/>
      <c r="E487" s="30"/>
      <c r="F487" s="31"/>
      <c r="G487" s="31"/>
      <c r="H487" s="32">
        <f>H479</f>
        <v>0</v>
      </c>
    </row>
    <row r="488" spans="1:8" s="4" customFormat="1" ht="13.35" customHeight="1" x14ac:dyDescent="0.3">
      <c r="A488" s="4">
        <v>3695</v>
      </c>
      <c r="B488" s="23" t="s">
        <v>299</v>
      </c>
      <c r="C488" s="22"/>
      <c r="D488" s="22" t="s">
        <v>300</v>
      </c>
      <c r="E488" s="24" t="s">
        <v>80</v>
      </c>
      <c r="F488" s="25">
        <v>1</v>
      </c>
      <c r="G488" s="26">
        <v>0</v>
      </c>
      <c r="H488" s="18">
        <f>IF(E488 = CHAR(37), F488*G488/100,F488*G488)</f>
        <v>0</v>
      </c>
    </row>
    <row r="489" spans="1:8" s="4" customFormat="1" ht="13.35" customHeight="1" x14ac:dyDescent="0.3">
      <c r="B489" s="19"/>
      <c r="C489" s="20"/>
      <c r="D489" s="20"/>
      <c r="E489" s="20"/>
      <c r="F489" s="20"/>
      <c r="G489" s="20"/>
      <c r="H489" s="20"/>
    </row>
    <row r="490" spans="1:8" s="4" customFormat="1" ht="26.7" customHeight="1" x14ac:dyDescent="0.3">
      <c r="A490" s="4">
        <v>3696</v>
      </c>
      <c r="B490" s="23"/>
      <c r="C490" s="22"/>
      <c r="D490" s="21" t="s">
        <v>301</v>
      </c>
      <c r="E490" s="24"/>
      <c r="F490" s="25"/>
      <c r="G490" s="18"/>
      <c r="H490" s="18"/>
    </row>
    <row r="491" spans="1:8" s="4" customFormat="1" ht="13.35" customHeight="1" x14ac:dyDescent="0.3">
      <c r="B491" s="19"/>
      <c r="C491" s="20"/>
      <c r="D491" s="20"/>
      <c r="E491" s="20"/>
      <c r="F491" s="20"/>
      <c r="G491" s="20"/>
      <c r="H491" s="20"/>
    </row>
    <row r="492" spans="1:8" s="4" customFormat="1" ht="53.4" customHeight="1" x14ac:dyDescent="0.3">
      <c r="A492" s="4">
        <v>3697</v>
      </c>
      <c r="B492" s="23"/>
      <c r="C492" s="22"/>
      <c r="D492" s="22" t="s">
        <v>302</v>
      </c>
      <c r="E492" s="24"/>
      <c r="F492" s="25"/>
      <c r="G492" s="18"/>
      <c r="H492" s="18"/>
    </row>
    <row r="493" spans="1:8" s="4" customFormat="1" ht="13.35" customHeight="1" x14ac:dyDescent="0.3">
      <c r="B493" s="19"/>
      <c r="C493" s="20"/>
      <c r="D493" s="20"/>
      <c r="E493" s="20"/>
      <c r="F493" s="20"/>
      <c r="G493" s="20"/>
      <c r="H493" s="20"/>
    </row>
    <row r="494" spans="1:8" s="4" customFormat="1" ht="26.7" customHeight="1" x14ac:dyDescent="0.3">
      <c r="A494" s="4">
        <v>3698</v>
      </c>
      <c r="B494" s="23" t="s">
        <v>303</v>
      </c>
      <c r="C494" s="22"/>
      <c r="D494" s="22" t="s">
        <v>304</v>
      </c>
      <c r="E494" s="24" t="s">
        <v>80</v>
      </c>
      <c r="F494" s="25">
        <v>1</v>
      </c>
      <c r="G494" s="26">
        <v>0</v>
      </c>
      <c r="H494" s="18">
        <f>IF(E494 = CHAR(37), F494*G494/100,F494*G494)</f>
        <v>0</v>
      </c>
    </row>
    <row r="495" spans="1:8" s="4" customFormat="1" ht="13.35" customHeight="1" x14ac:dyDescent="0.3">
      <c r="B495" s="19"/>
      <c r="C495" s="20"/>
      <c r="D495" s="20"/>
      <c r="E495" s="20"/>
      <c r="F495" s="20"/>
      <c r="G495" s="20"/>
      <c r="H495" s="20"/>
    </row>
    <row r="496" spans="1:8" s="4" customFormat="1" ht="39.9" customHeight="1" x14ac:dyDescent="0.3">
      <c r="A496" s="4">
        <v>3699</v>
      </c>
      <c r="B496" s="23" t="s">
        <v>305</v>
      </c>
      <c r="C496" s="22"/>
      <c r="D496" s="22" t="s">
        <v>306</v>
      </c>
      <c r="E496" s="24" t="s">
        <v>80</v>
      </c>
      <c r="F496" s="25">
        <v>1</v>
      </c>
      <c r="G496" s="26">
        <v>0</v>
      </c>
      <c r="H496" s="18">
        <f>IF(E496 = CHAR(37), F496*G496/100,F496*G496)</f>
        <v>0</v>
      </c>
    </row>
    <row r="497" spans="1:8" s="4" customFormat="1" ht="13.35" customHeight="1" x14ac:dyDescent="0.3">
      <c r="B497" s="19"/>
      <c r="C497" s="20"/>
      <c r="D497" s="20"/>
      <c r="E497" s="20"/>
      <c r="F497" s="20"/>
      <c r="G497" s="20"/>
      <c r="H497" s="20"/>
    </row>
    <row r="498" spans="1:8" s="4" customFormat="1" ht="39.9" customHeight="1" x14ac:dyDescent="0.3">
      <c r="A498" s="4">
        <v>3700</v>
      </c>
      <c r="B498" s="23" t="s">
        <v>307</v>
      </c>
      <c r="C498" s="22"/>
      <c r="D498" s="22" t="s">
        <v>308</v>
      </c>
      <c r="E498" s="24" t="s">
        <v>80</v>
      </c>
      <c r="F498" s="25">
        <v>1</v>
      </c>
      <c r="G498" s="26">
        <v>0</v>
      </c>
      <c r="H498" s="18">
        <f>IF(E498 = CHAR(37), F498*G498/100,F498*G498)</f>
        <v>0</v>
      </c>
    </row>
    <row r="499" spans="1:8" s="4" customFormat="1" ht="13.35" customHeight="1" x14ac:dyDescent="0.3">
      <c r="B499" s="19"/>
      <c r="C499" s="20"/>
      <c r="D499" s="20"/>
      <c r="E499" s="20"/>
      <c r="F499" s="20"/>
      <c r="G499" s="20"/>
      <c r="H499" s="20"/>
    </row>
    <row r="500" spans="1:8" s="4" customFormat="1" ht="39.9" customHeight="1" x14ac:dyDescent="0.3">
      <c r="A500" s="4">
        <v>3701</v>
      </c>
      <c r="B500" s="23" t="s">
        <v>309</v>
      </c>
      <c r="C500" s="22"/>
      <c r="D500" s="22" t="s">
        <v>310</v>
      </c>
      <c r="E500" s="24" t="s">
        <v>80</v>
      </c>
      <c r="F500" s="25">
        <v>1</v>
      </c>
      <c r="G500" s="26">
        <v>0</v>
      </c>
      <c r="H500" s="18">
        <f>IF(E500 = CHAR(37), F500*G500/100,F500*G500)</f>
        <v>0</v>
      </c>
    </row>
    <row r="501" spans="1:8" s="4" customFormat="1" ht="13.35" customHeight="1" x14ac:dyDescent="0.3">
      <c r="B501" s="19"/>
      <c r="C501" s="20"/>
      <c r="D501" s="20"/>
      <c r="E501" s="20"/>
      <c r="F501" s="20"/>
      <c r="G501" s="20"/>
      <c r="H501" s="20"/>
    </row>
    <row r="502" spans="1:8" s="4" customFormat="1" ht="42.6" customHeight="1" x14ac:dyDescent="0.3">
      <c r="A502" s="4">
        <v>3702</v>
      </c>
      <c r="B502" s="48" t="s">
        <v>311</v>
      </c>
      <c r="C502" s="49"/>
      <c r="D502" s="58" t="s">
        <v>648</v>
      </c>
      <c r="E502" s="59" t="s">
        <v>23</v>
      </c>
      <c r="F502" s="52">
        <v>1</v>
      </c>
      <c r="G502" s="53">
        <v>50000</v>
      </c>
      <c r="H502" s="54">
        <f>IF(E502 = CHAR(37), F502*G502/100,F502*G502)</f>
        <v>50000</v>
      </c>
    </row>
    <row r="503" spans="1:8" s="4" customFormat="1" ht="13.35" customHeight="1" x14ac:dyDescent="0.3">
      <c r="B503" s="19"/>
      <c r="C503" s="20"/>
      <c r="D503" s="20"/>
      <c r="E503" s="20"/>
      <c r="F503" s="20"/>
      <c r="G503" s="20"/>
      <c r="H503" s="20"/>
    </row>
    <row r="504" spans="1:8" s="4" customFormat="1" ht="13.35" customHeight="1" x14ac:dyDescent="0.3">
      <c r="A504" s="4">
        <v>3703</v>
      </c>
      <c r="B504" s="23" t="s">
        <v>312</v>
      </c>
      <c r="C504" s="22"/>
      <c r="D504" s="22" t="s">
        <v>313</v>
      </c>
      <c r="E504" s="24" t="s">
        <v>80</v>
      </c>
      <c r="F504" s="25">
        <v>4</v>
      </c>
      <c r="G504" s="26">
        <v>0</v>
      </c>
      <c r="H504" s="18">
        <f>IF(E504 = CHAR(37), F504*G504/100,F504*G504)</f>
        <v>0</v>
      </c>
    </row>
    <row r="505" spans="1:8" s="4" customFormat="1" ht="13.35" customHeight="1" x14ac:dyDescent="0.3">
      <c r="B505" s="19"/>
      <c r="C505" s="20"/>
      <c r="D505" s="20"/>
      <c r="E505" s="20"/>
      <c r="F505" s="20"/>
      <c r="G505" s="20"/>
      <c r="H505" s="20"/>
    </row>
    <row r="506" spans="1:8" s="4" customFormat="1" ht="53.4" customHeight="1" x14ac:dyDescent="0.3">
      <c r="A506" s="4">
        <v>3704</v>
      </c>
      <c r="B506" s="23" t="s">
        <v>314</v>
      </c>
      <c r="C506" s="22"/>
      <c r="D506" s="22" t="s">
        <v>315</v>
      </c>
      <c r="E506" s="24" t="s">
        <v>101</v>
      </c>
      <c r="F506" s="25">
        <v>20</v>
      </c>
      <c r="G506" s="26">
        <v>0</v>
      </c>
      <c r="H506" s="18">
        <f>IF(E506 = CHAR(37), F506*G506/100,F506*G506)</f>
        <v>0</v>
      </c>
    </row>
    <row r="507" spans="1:8" s="4" customFormat="1" ht="13.35" customHeight="1" x14ac:dyDescent="0.3">
      <c r="B507" s="19"/>
      <c r="C507" s="20"/>
      <c r="D507" s="20"/>
      <c r="E507" s="20"/>
      <c r="F507" s="20"/>
      <c r="G507" s="20"/>
      <c r="H507" s="20"/>
    </row>
    <row r="508" spans="1:8" s="4" customFormat="1" ht="26.7" customHeight="1" x14ac:dyDescent="0.3">
      <c r="A508" s="4">
        <v>3705</v>
      </c>
      <c r="B508" s="23" t="s">
        <v>316</v>
      </c>
      <c r="C508" s="22"/>
      <c r="D508" s="22" t="s">
        <v>317</v>
      </c>
      <c r="E508" s="24" t="s">
        <v>101</v>
      </c>
      <c r="F508" s="25">
        <v>20</v>
      </c>
      <c r="G508" s="26">
        <v>0</v>
      </c>
      <c r="H508" s="18">
        <f>IF(E508 = CHAR(37), F508*G508/100,F508*G508)</f>
        <v>0</v>
      </c>
    </row>
    <row r="509" spans="1:8" s="4" customFormat="1" ht="13.35" customHeight="1" x14ac:dyDescent="0.3">
      <c r="B509" s="19"/>
      <c r="C509" s="20"/>
      <c r="D509" s="20"/>
      <c r="E509" s="20"/>
      <c r="F509" s="20"/>
      <c r="G509" s="20"/>
      <c r="H509" s="20"/>
    </row>
    <row r="510" spans="1:8" s="4" customFormat="1" ht="26.7" customHeight="1" x14ac:dyDescent="0.3">
      <c r="A510" s="4">
        <v>3706</v>
      </c>
      <c r="B510" s="23" t="s">
        <v>318</v>
      </c>
      <c r="C510" s="22"/>
      <c r="D510" s="22" t="s">
        <v>319</v>
      </c>
      <c r="E510" s="24" t="s">
        <v>80</v>
      </c>
      <c r="F510" s="25">
        <v>15</v>
      </c>
      <c r="G510" s="26">
        <v>0</v>
      </c>
      <c r="H510" s="18">
        <f>IF(E510 = CHAR(37), F510*G510/100,F510*G510)</f>
        <v>0</v>
      </c>
    </row>
    <row r="511" spans="1:8" s="4" customFormat="1" ht="13.35" customHeight="1" x14ac:dyDescent="0.3">
      <c r="B511" s="19"/>
      <c r="C511" s="20"/>
      <c r="D511" s="20"/>
      <c r="E511" s="20"/>
      <c r="F511" s="20"/>
      <c r="G511" s="20"/>
      <c r="H511" s="20"/>
    </row>
    <row r="512" spans="1:8" s="4" customFormat="1" ht="26.7" customHeight="1" x14ac:dyDescent="0.3">
      <c r="A512" s="4">
        <v>3707</v>
      </c>
      <c r="B512" s="23" t="s">
        <v>320</v>
      </c>
      <c r="C512" s="22"/>
      <c r="D512" s="22" t="s">
        <v>321</v>
      </c>
      <c r="E512" s="24" t="s">
        <v>23</v>
      </c>
      <c r="F512" s="25">
        <v>1</v>
      </c>
      <c r="G512" s="26">
        <v>0</v>
      </c>
      <c r="H512" s="18">
        <f>IF(E512 = CHAR(37), F512*G512/100,F512*G512)</f>
        <v>0</v>
      </c>
    </row>
    <row r="513" spans="1:8" s="4" customFormat="1" ht="13.35" customHeight="1" x14ac:dyDescent="0.3">
      <c r="B513" s="19"/>
      <c r="C513" s="20"/>
      <c r="D513" s="20"/>
      <c r="E513" s="20"/>
      <c r="F513" s="20"/>
      <c r="G513" s="20"/>
      <c r="H513" s="20"/>
    </row>
    <row r="514" spans="1:8" s="4" customFormat="1" ht="13.35" customHeight="1" x14ac:dyDescent="0.3">
      <c r="A514" s="4">
        <v>3708</v>
      </c>
      <c r="B514" s="23"/>
      <c r="C514" s="22"/>
      <c r="D514" s="21" t="s">
        <v>117</v>
      </c>
      <c r="E514" s="24"/>
      <c r="F514" s="25"/>
      <c r="G514" s="18"/>
      <c r="H514" s="18"/>
    </row>
    <row r="515" spans="1:8" s="4" customFormat="1" ht="13.35" customHeight="1" x14ac:dyDescent="0.3">
      <c r="B515" s="19"/>
      <c r="C515" s="20"/>
      <c r="D515" s="20"/>
      <c r="E515" s="20"/>
      <c r="F515" s="20"/>
      <c r="G515" s="20"/>
      <c r="H515" s="20"/>
    </row>
    <row r="516" spans="1:8" s="4" customFormat="1" ht="53.4" customHeight="1" x14ac:dyDescent="0.3">
      <c r="A516" s="4">
        <v>3709</v>
      </c>
      <c r="B516" s="23"/>
      <c r="C516" s="22"/>
      <c r="D516" s="22" t="s">
        <v>322</v>
      </c>
      <c r="E516" s="24"/>
      <c r="F516" s="25"/>
      <c r="G516" s="18"/>
      <c r="H516" s="18"/>
    </row>
    <row r="517" spans="1:8" s="4" customFormat="1" ht="13.35" customHeight="1" x14ac:dyDescent="0.3">
      <c r="B517" s="19"/>
      <c r="C517" s="20"/>
      <c r="D517" s="20"/>
      <c r="E517" s="20"/>
      <c r="F517" s="20"/>
      <c r="G517" s="20"/>
      <c r="H517" s="20"/>
    </row>
    <row r="518" spans="1:8" s="4" customFormat="1" ht="13.35" customHeight="1" x14ac:dyDescent="0.3">
      <c r="A518" s="4">
        <v>3710</v>
      </c>
      <c r="B518" s="23" t="s">
        <v>323</v>
      </c>
      <c r="C518" s="22"/>
      <c r="D518" s="22" t="s">
        <v>120</v>
      </c>
      <c r="E518" s="24" t="s">
        <v>121</v>
      </c>
      <c r="F518" s="25">
        <v>255</v>
      </c>
      <c r="G518" s="26">
        <v>0</v>
      </c>
      <c r="H518" s="18">
        <f>IF(E518 = CHAR(37), F518*G518/100,F518*G518)</f>
        <v>0</v>
      </c>
    </row>
    <row r="519" spans="1:8" s="4" customFormat="1" ht="13.35" customHeight="1" x14ac:dyDescent="0.3">
      <c r="B519" s="19"/>
      <c r="C519" s="20"/>
      <c r="D519" s="20"/>
      <c r="E519" s="20"/>
      <c r="F519" s="20"/>
      <c r="G519" s="20"/>
      <c r="H519" s="20"/>
    </row>
    <row r="520" spans="1:8" s="4" customFormat="1" ht="13.35" customHeight="1" x14ac:dyDescent="0.3">
      <c r="A520" s="4">
        <v>3711</v>
      </c>
      <c r="B520" s="23" t="s">
        <v>324</v>
      </c>
      <c r="C520" s="22"/>
      <c r="D520" s="22" t="s">
        <v>123</v>
      </c>
      <c r="E520" s="24" t="s">
        <v>121</v>
      </c>
      <c r="F520" s="25">
        <v>255</v>
      </c>
      <c r="G520" s="26">
        <v>0</v>
      </c>
      <c r="H520" s="18">
        <f>IF(E520 = CHAR(37), F520*G520/100,F520*G520)</f>
        <v>0</v>
      </c>
    </row>
    <row r="521" spans="1:8" s="4" customFormat="1" ht="13.35" customHeight="1" x14ac:dyDescent="0.3">
      <c r="B521" s="19"/>
      <c r="C521" s="20"/>
      <c r="D521" s="20"/>
      <c r="E521" s="20"/>
      <c r="F521" s="20"/>
      <c r="G521" s="20"/>
      <c r="H521" s="20"/>
    </row>
    <row r="522" spans="1:8" s="5" customFormat="1" ht="18.75" customHeight="1" x14ac:dyDescent="0.3">
      <c r="B522" s="27" t="s">
        <v>45</v>
      </c>
      <c r="C522" s="28"/>
      <c r="D522" s="29"/>
      <c r="E522" s="30"/>
      <c r="F522" s="31"/>
      <c r="G522" s="31"/>
      <c r="H522" s="32">
        <f>SUM(H487:H521)</f>
        <v>50000</v>
      </c>
    </row>
    <row r="523" spans="1:8" s="3" customFormat="1" ht="13.8" x14ac:dyDescent="0.3">
      <c r="H523" s="33" t="s">
        <v>46</v>
      </c>
    </row>
    <row r="524" spans="1:8" s="1" customFormat="1" ht="10.65" customHeight="1" x14ac:dyDescent="0.3">
      <c r="H524" s="7" t="s">
        <v>325</v>
      </c>
    </row>
    <row r="525" spans="1:8" s="2" customFormat="1" ht="18" x14ac:dyDescent="0.3">
      <c r="B525" s="8" t="s">
        <v>3</v>
      </c>
    </row>
    <row r="526" spans="1:8" s="3" customFormat="1" ht="13.8" x14ac:dyDescent="0.3">
      <c r="B526" s="9" t="s">
        <v>4</v>
      </c>
    </row>
    <row r="527" spans="1:8" s="3" customFormat="1" ht="13.8" x14ac:dyDescent="0.3">
      <c r="B527" s="9" t="s">
        <v>5</v>
      </c>
    </row>
    <row r="528" spans="1:8" s="3" customFormat="1" ht="13.8" x14ac:dyDescent="0.3">
      <c r="H528" s="10" t="s">
        <v>180</v>
      </c>
    </row>
    <row r="529" spans="1:8" s="4" customFormat="1" ht="30.15" customHeight="1" x14ac:dyDescent="0.3">
      <c r="B529" s="11" t="s">
        <v>7</v>
      </c>
      <c r="C529" s="11" t="s">
        <v>8</v>
      </c>
      <c r="D529" s="11" t="s">
        <v>9</v>
      </c>
      <c r="E529" s="11" t="s">
        <v>10</v>
      </c>
      <c r="F529" s="11" t="s">
        <v>11</v>
      </c>
      <c r="G529" s="11" t="s">
        <v>12</v>
      </c>
      <c r="H529" s="12" t="s">
        <v>13</v>
      </c>
    </row>
    <row r="530" spans="1:8" s="5" customFormat="1" ht="18.75" customHeight="1" x14ac:dyDescent="0.3">
      <c r="B530" s="27" t="s">
        <v>48</v>
      </c>
      <c r="C530" s="28"/>
      <c r="D530" s="29"/>
      <c r="E530" s="30"/>
      <c r="F530" s="31"/>
      <c r="G530" s="31"/>
      <c r="H530" s="32">
        <f>H522</f>
        <v>50000</v>
      </c>
    </row>
    <row r="531" spans="1:8" s="4" customFormat="1" ht="13.35" customHeight="1" x14ac:dyDescent="0.3">
      <c r="A531" s="4">
        <v>3712</v>
      </c>
      <c r="B531" s="23" t="s">
        <v>326</v>
      </c>
      <c r="C531" s="22"/>
      <c r="D531" s="22" t="s">
        <v>125</v>
      </c>
      <c r="E531" s="24" t="s">
        <v>121</v>
      </c>
      <c r="F531" s="25">
        <v>128</v>
      </c>
      <c r="G531" s="26">
        <v>0</v>
      </c>
      <c r="H531" s="18">
        <f>IF(E531 = CHAR(37), F531*G531/100,F531*G531)</f>
        <v>0</v>
      </c>
    </row>
    <row r="532" spans="1:8" s="4" customFormat="1" ht="13.35" customHeight="1" x14ac:dyDescent="0.3">
      <c r="B532" s="19"/>
      <c r="C532" s="20"/>
      <c r="D532" s="20"/>
      <c r="E532" s="20"/>
      <c r="F532" s="20"/>
      <c r="G532" s="20"/>
      <c r="H532" s="20"/>
    </row>
    <row r="533" spans="1:8" s="4" customFormat="1" ht="26.7" customHeight="1" x14ac:dyDescent="0.3">
      <c r="A533" s="4">
        <v>3713</v>
      </c>
      <c r="B533" s="23" t="s">
        <v>327</v>
      </c>
      <c r="C533" s="22"/>
      <c r="D533" s="22" t="s">
        <v>127</v>
      </c>
      <c r="E533" s="24" t="s">
        <v>121</v>
      </c>
      <c r="F533" s="25">
        <v>1</v>
      </c>
      <c r="G533" s="26">
        <v>0</v>
      </c>
      <c r="H533" s="18">
        <f>IF(E533 = CHAR(37), F533*G533/100,F533*G533)</f>
        <v>0</v>
      </c>
    </row>
    <row r="534" spans="1:8" s="4" customFormat="1" ht="13.35" customHeight="1" x14ac:dyDescent="0.3">
      <c r="B534" s="19"/>
      <c r="C534" s="20"/>
      <c r="D534" s="20"/>
      <c r="E534" s="20"/>
      <c r="F534" s="20"/>
      <c r="G534" s="20"/>
      <c r="H534" s="20"/>
    </row>
    <row r="535" spans="1:8" s="4" customFormat="1" ht="13.35" customHeight="1" x14ac:dyDescent="0.3">
      <c r="A535" s="4">
        <v>3714</v>
      </c>
      <c r="B535" s="23" t="s">
        <v>328</v>
      </c>
      <c r="C535" s="22"/>
      <c r="D535" s="22" t="s">
        <v>129</v>
      </c>
      <c r="E535" s="24" t="s">
        <v>121</v>
      </c>
      <c r="F535" s="25">
        <v>340</v>
      </c>
      <c r="G535" s="26">
        <v>0</v>
      </c>
      <c r="H535" s="18">
        <f>IF(E535 = CHAR(37), F535*G535/100,F535*G535)</f>
        <v>0</v>
      </c>
    </row>
    <row r="536" spans="1:8" s="4" customFormat="1" ht="13.35" customHeight="1" x14ac:dyDescent="0.3">
      <c r="B536" s="19"/>
      <c r="C536" s="20"/>
      <c r="D536" s="20"/>
      <c r="E536" s="20"/>
      <c r="F536" s="20"/>
      <c r="G536" s="20"/>
      <c r="H536" s="20"/>
    </row>
    <row r="537" spans="1:8" s="4" customFormat="1" ht="39.9" customHeight="1" x14ac:dyDescent="0.3">
      <c r="A537" s="4">
        <v>3715</v>
      </c>
      <c r="B537" s="23" t="s">
        <v>329</v>
      </c>
      <c r="C537" s="22"/>
      <c r="D537" s="22" t="s">
        <v>131</v>
      </c>
      <c r="E537" s="24" t="s">
        <v>121</v>
      </c>
      <c r="F537" s="25">
        <v>19</v>
      </c>
      <c r="G537" s="26">
        <v>0</v>
      </c>
      <c r="H537" s="18">
        <f>IF(E537 = CHAR(37), F537*G537/100,F537*G537)</f>
        <v>0</v>
      </c>
    </row>
    <row r="538" spans="1:8" s="4" customFormat="1" ht="13.35" customHeight="1" x14ac:dyDescent="0.3">
      <c r="B538" s="19"/>
      <c r="C538" s="20"/>
      <c r="D538" s="20"/>
      <c r="E538" s="20"/>
      <c r="F538" s="20"/>
      <c r="G538" s="20"/>
      <c r="H538" s="20"/>
    </row>
    <row r="539" spans="1:8" s="4" customFormat="1" ht="13.35" customHeight="1" x14ac:dyDescent="0.3">
      <c r="A539" s="4">
        <v>3716</v>
      </c>
      <c r="B539" s="23" t="s">
        <v>330</v>
      </c>
      <c r="C539" s="22"/>
      <c r="D539" s="22" t="s">
        <v>133</v>
      </c>
      <c r="E539" s="24" t="s">
        <v>101</v>
      </c>
      <c r="F539" s="25">
        <v>1400</v>
      </c>
      <c r="G539" s="26">
        <v>0</v>
      </c>
      <c r="H539" s="18">
        <f>IF(E539 = CHAR(37), F539*G539/100,F539*G539)</f>
        <v>0</v>
      </c>
    </row>
    <row r="540" spans="1:8" s="4" customFormat="1" ht="13.35" customHeight="1" x14ac:dyDescent="0.3">
      <c r="B540" s="19"/>
      <c r="C540" s="20"/>
      <c r="D540" s="20"/>
      <c r="E540" s="20"/>
      <c r="F540" s="20"/>
      <c r="G540" s="20"/>
      <c r="H540" s="20"/>
    </row>
    <row r="541" spans="1:8" s="4" customFormat="1" ht="13.35" customHeight="1" x14ac:dyDescent="0.3">
      <c r="A541" s="4">
        <v>3717</v>
      </c>
      <c r="B541" s="23"/>
      <c r="C541" s="22"/>
      <c r="D541" s="21" t="s">
        <v>134</v>
      </c>
      <c r="E541" s="24"/>
      <c r="F541" s="25"/>
      <c r="G541" s="18"/>
      <c r="H541" s="18"/>
    </row>
    <row r="542" spans="1:8" s="4" customFormat="1" ht="13.35" customHeight="1" x14ac:dyDescent="0.3">
      <c r="B542" s="19"/>
      <c r="C542" s="20"/>
      <c r="D542" s="20"/>
      <c r="E542" s="20"/>
      <c r="F542" s="20"/>
      <c r="G542" s="20"/>
      <c r="H542" s="20"/>
    </row>
    <row r="543" spans="1:8" s="4" customFormat="1" ht="53.4" customHeight="1" x14ac:dyDescent="0.3">
      <c r="A543" s="4">
        <v>3718</v>
      </c>
      <c r="B543" s="23"/>
      <c r="C543" s="22"/>
      <c r="D543" s="22" t="s">
        <v>135</v>
      </c>
      <c r="E543" s="24"/>
      <c r="F543" s="25"/>
      <c r="G543" s="18"/>
      <c r="H543" s="18"/>
    </row>
    <row r="544" spans="1:8" s="4" customFormat="1" ht="13.35" customHeight="1" x14ac:dyDescent="0.3">
      <c r="B544" s="19"/>
      <c r="C544" s="20"/>
      <c r="D544" s="20"/>
      <c r="E544" s="20"/>
      <c r="F544" s="20"/>
      <c r="G544" s="20"/>
      <c r="H544" s="20"/>
    </row>
    <row r="545" spans="1:8" s="4" customFormat="1" ht="13.35" customHeight="1" x14ac:dyDescent="0.3">
      <c r="A545" s="4">
        <v>3719</v>
      </c>
      <c r="B545" s="23" t="s">
        <v>331</v>
      </c>
      <c r="C545" s="22"/>
      <c r="D545" s="22" t="s">
        <v>137</v>
      </c>
      <c r="E545" s="24" t="s">
        <v>101</v>
      </c>
      <c r="F545" s="25">
        <v>250</v>
      </c>
      <c r="G545" s="26">
        <v>0</v>
      </c>
      <c r="H545" s="18">
        <f>IF(E545 = CHAR(37), F545*G545/100,F545*G545)</f>
        <v>0</v>
      </c>
    </row>
    <row r="546" spans="1:8" s="4" customFormat="1" ht="13.35" customHeight="1" x14ac:dyDescent="0.3">
      <c r="B546" s="19"/>
      <c r="C546" s="20"/>
      <c r="D546" s="20"/>
      <c r="E546" s="20"/>
      <c r="F546" s="20"/>
      <c r="G546" s="20"/>
      <c r="H546" s="20"/>
    </row>
    <row r="547" spans="1:8" s="4" customFormat="1" ht="13.35" customHeight="1" x14ac:dyDescent="0.3">
      <c r="A547" s="4">
        <v>3720</v>
      </c>
      <c r="B547" s="23" t="s">
        <v>332</v>
      </c>
      <c r="C547" s="22"/>
      <c r="D547" s="22" t="s">
        <v>139</v>
      </c>
      <c r="E547" s="24" t="s">
        <v>101</v>
      </c>
      <c r="F547" s="25">
        <v>250</v>
      </c>
      <c r="G547" s="26">
        <v>0</v>
      </c>
      <c r="H547" s="18">
        <f>IF(E547 = CHAR(37), F547*G547/100,F547*G547)</f>
        <v>0</v>
      </c>
    </row>
    <row r="548" spans="1:8" s="4" customFormat="1" ht="13.35" customHeight="1" x14ac:dyDescent="0.3">
      <c r="B548" s="19"/>
      <c r="C548" s="20"/>
      <c r="D548" s="20"/>
      <c r="E548" s="20"/>
      <c r="F548" s="20"/>
      <c r="G548" s="20"/>
      <c r="H548" s="20"/>
    </row>
    <row r="549" spans="1:8" s="4" customFormat="1" ht="13.35" customHeight="1" x14ac:dyDescent="0.3">
      <c r="A549" s="4">
        <v>3721</v>
      </c>
      <c r="B549" s="23" t="s">
        <v>333</v>
      </c>
      <c r="C549" s="22"/>
      <c r="D549" s="22" t="s">
        <v>142</v>
      </c>
      <c r="E549" s="24" t="s">
        <v>101</v>
      </c>
      <c r="F549" s="25">
        <v>250</v>
      </c>
      <c r="G549" s="26">
        <v>0</v>
      </c>
      <c r="H549" s="18">
        <f>IF(E549 = CHAR(37), F549*G549/100,F549*G549)</f>
        <v>0</v>
      </c>
    </row>
    <row r="550" spans="1:8" s="4" customFormat="1" ht="13.35" customHeight="1" x14ac:dyDescent="0.3">
      <c r="B550" s="19"/>
      <c r="C550" s="20"/>
      <c r="D550" s="20"/>
      <c r="E550" s="20"/>
      <c r="F550" s="20"/>
      <c r="G550" s="20"/>
      <c r="H550" s="20"/>
    </row>
    <row r="551" spans="1:8" s="4" customFormat="1" ht="13.35" customHeight="1" x14ac:dyDescent="0.3">
      <c r="A551" s="4">
        <v>3722</v>
      </c>
      <c r="B551" s="23"/>
      <c r="C551" s="22"/>
      <c r="D551" s="21" t="s">
        <v>334</v>
      </c>
      <c r="E551" s="24"/>
      <c r="F551" s="25"/>
      <c r="G551" s="18"/>
      <c r="H551" s="18"/>
    </row>
    <row r="552" spans="1:8" s="4" customFormat="1" ht="13.35" customHeight="1" x14ac:dyDescent="0.3">
      <c r="B552" s="19"/>
      <c r="C552" s="20"/>
      <c r="D552" s="20"/>
      <c r="E552" s="20"/>
      <c r="F552" s="20"/>
      <c r="G552" s="20"/>
      <c r="H552" s="20"/>
    </row>
    <row r="553" spans="1:8" s="4" customFormat="1" ht="53.4" customHeight="1" x14ac:dyDescent="0.3">
      <c r="A553" s="4">
        <v>3723</v>
      </c>
      <c r="B553" s="23"/>
      <c r="C553" s="22"/>
      <c r="D553" s="22" t="s">
        <v>335</v>
      </c>
      <c r="E553" s="24"/>
      <c r="F553" s="25"/>
      <c r="G553" s="18"/>
      <c r="H553" s="18"/>
    </row>
    <row r="554" spans="1:8" s="4" customFormat="1" ht="13.35" customHeight="1" x14ac:dyDescent="0.3">
      <c r="B554" s="19"/>
      <c r="C554" s="20"/>
      <c r="D554" s="20"/>
      <c r="E554" s="20"/>
      <c r="F554" s="20"/>
      <c r="G554" s="20"/>
      <c r="H554" s="20"/>
    </row>
    <row r="555" spans="1:8" s="4" customFormat="1" ht="13.35" customHeight="1" x14ac:dyDescent="0.3">
      <c r="A555" s="4">
        <v>3724</v>
      </c>
      <c r="B555" s="23" t="s">
        <v>336</v>
      </c>
      <c r="C555" s="22"/>
      <c r="D555" s="22" t="s">
        <v>337</v>
      </c>
      <c r="E555" s="24" t="s">
        <v>101</v>
      </c>
      <c r="F555" s="25">
        <v>50</v>
      </c>
      <c r="G555" s="26">
        <v>0</v>
      </c>
      <c r="H555" s="18">
        <f>IF(E555 = CHAR(37), F555*G555/100,F555*G555)</f>
        <v>0</v>
      </c>
    </row>
    <row r="556" spans="1:8" s="4" customFormat="1" ht="13.35" customHeight="1" x14ac:dyDescent="0.3">
      <c r="B556" s="19"/>
      <c r="C556" s="20"/>
      <c r="D556" s="20"/>
      <c r="E556" s="20"/>
      <c r="F556" s="20"/>
      <c r="G556" s="20"/>
      <c r="H556" s="20"/>
    </row>
    <row r="557" spans="1:8" s="4" customFormat="1" ht="13.35" customHeight="1" x14ac:dyDescent="0.3">
      <c r="A557" s="4">
        <v>3725</v>
      </c>
      <c r="B557" s="23" t="s">
        <v>338</v>
      </c>
      <c r="C557" s="22"/>
      <c r="D557" s="22" t="s">
        <v>339</v>
      </c>
      <c r="E557" s="24" t="s">
        <v>101</v>
      </c>
      <c r="F557" s="25">
        <v>50</v>
      </c>
      <c r="G557" s="26">
        <v>0</v>
      </c>
      <c r="H557" s="18">
        <f>IF(E557 = CHAR(37), F557*G557/100,F557*G557)</f>
        <v>0</v>
      </c>
    </row>
    <row r="558" spans="1:8" s="4" customFormat="1" ht="13.35" customHeight="1" x14ac:dyDescent="0.3">
      <c r="B558" s="19"/>
      <c r="C558" s="20"/>
      <c r="D558" s="20"/>
      <c r="E558" s="20"/>
      <c r="F558" s="20"/>
      <c r="G558" s="20"/>
      <c r="H558" s="20"/>
    </row>
    <row r="559" spans="1:8" s="4" customFormat="1" ht="13.35" customHeight="1" x14ac:dyDescent="0.3">
      <c r="A559" s="4">
        <v>3726</v>
      </c>
      <c r="B559" s="23" t="s">
        <v>340</v>
      </c>
      <c r="C559" s="22"/>
      <c r="D559" s="22" t="s">
        <v>341</v>
      </c>
      <c r="E559" s="24" t="s">
        <v>101</v>
      </c>
      <c r="F559" s="25">
        <v>200</v>
      </c>
      <c r="G559" s="26">
        <v>0</v>
      </c>
      <c r="H559" s="18">
        <f>IF(E559 = CHAR(37), F559*G559/100,F559*G559)</f>
        <v>0</v>
      </c>
    </row>
    <row r="560" spans="1:8" s="4" customFormat="1" ht="13.35" customHeight="1" x14ac:dyDescent="0.3">
      <c r="B560" s="19"/>
      <c r="C560" s="20"/>
      <c r="D560" s="20"/>
      <c r="E560" s="20"/>
      <c r="F560" s="20"/>
      <c r="G560" s="20"/>
      <c r="H560" s="20"/>
    </row>
    <row r="561" spans="1:8" s="4" customFormat="1" ht="26.7" customHeight="1" x14ac:dyDescent="0.3">
      <c r="A561" s="4">
        <v>3727</v>
      </c>
      <c r="B561" s="23"/>
      <c r="C561" s="22"/>
      <c r="D561" s="21" t="s">
        <v>342</v>
      </c>
      <c r="E561" s="24"/>
      <c r="F561" s="25"/>
      <c r="G561" s="18"/>
      <c r="H561" s="18"/>
    </row>
    <row r="562" spans="1:8" s="4" customFormat="1" ht="13.35" customHeight="1" x14ac:dyDescent="0.3">
      <c r="B562" s="19"/>
      <c r="C562" s="20"/>
      <c r="D562" s="20"/>
      <c r="E562" s="20"/>
      <c r="F562" s="20"/>
      <c r="G562" s="20"/>
      <c r="H562" s="20"/>
    </row>
    <row r="563" spans="1:8" s="4" customFormat="1" ht="26.7" customHeight="1" x14ac:dyDescent="0.3">
      <c r="A563" s="4">
        <v>3728</v>
      </c>
      <c r="B563" s="23" t="s">
        <v>343</v>
      </c>
      <c r="C563" s="22"/>
      <c r="D563" s="22" t="s">
        <v>344</v>
      </c>
      <c r="E563" s="24" t="s">
        <v>23</v>
      </c>
      <c r="F563" s="25">
        <v>1</v>
      </c>
      <c r="G563" s="26">
        <v>0</v>
      </c>
      <c r="H563" s="18">
        <f>IF(E563 = CHAR(37), F563*G563/100,F563*G563)</f>
        <v>0</v>
      </c>
    </row>
    <row r="564" spans="1:8" s="4" customFormat="1" ht="13.35" customHeight="1" x14ac:dyDescent="0.3">
      <c r="B564" s="19"/>
      <c r="C564" s="20"/>
      <c r="D564" s="20"/>
      <c r="E564" s="20"/>
      <c r="F564" s="20"/>
      <c r="G564" s="20"/>
      <c r="H564" s="20"/>
    </row>
    <row r="565" spans="1:8" s="4" customFormat="1" ht="26.7" customHeight="1" x14ac:dyDescent="0.3">
      <c r="A565" s="4">
        <v>3729</v>
      </c>
      <c r="B565" s="23" t="s">
        <v>345</v>
      </c>
      <c r="C565" s="22"/>
      <c r="D565" s="22" t="s">
        <v>346</v>
      </c>
      <c r="E565" s="24" t="s">
        <v>23</v>
      </c>
      <c r="F565" s="25">
        <v>1</v>
      </c>
      <c r="G565" s="26">
        <v>0</v>
      </c>
      <c r="H565" s="18">
        <f>IF(E565 = CHAR(37), F565*G565/100,F565*G565)</f>
        <v>0</v>
      </c>
    </row>
    <row r="566" spans="1:8" s="4" customFormat="1" ht="13.35" customHeight="1" x14ac:dyDescent="0.3">
      <c r="B566" s="19"/>
      <c r="C566" s="20"/>
      <c r="D566" s="20"/>
      <c r="E566" s="20"/>
      <c r="F566" s="20"/>
      <c r="G566" s="20"/>
      <c r="H566" s="20"/>
    </row>
    <row r="567" spans="1:8" s="4" customFormat="1" ht="13.35" customHeight="1" x14ac:dyDescent="0.3">
      <c r="A567" s="4">
        <v>3730</v>
      </c>
      <c r="B567" s="23"/>
      <c r="C567" s="22"/>
      <c r="D567" s="21" t="s">
        <v>347</v>
      </c>
      <c r="E567" s="24"/>
      <c r="F567" s="25"/>
      <c r="G567" s="18"/>
      <c r="H567" s="18"/>
    </row>
    <row r="568" spans="1:8" s="4" customFormat="1" ht="13.35" customHeight="1" x14ac:dyDescent="0.3">
      <c r="B568" s="19"/>
      <c r="C568" s="20"/>
      <c r="D568" s="20"/>
      <c r="E568" s="20"/>
      <c r="F568" s="20"/>
      <c r="G568" s="20"/>
      <c r="H568" s="20"/>
    </row>
    <row r="569" spans="1:8" s="4" customFormat="1" ht="53.4" customHeight="1" x14ac:dyDescent="0.3">
      <c r="A569" s="4">
        <v>3731</v>
      </c>
      <c r="B569" s="23" t="s">
        <v>348</v>
      </c>
      <c r="C569" s="22"/>
      <c r="D569" s="22" t="s">
        <v>349</v>
      </c>
      <c r="E569" s="24" t="s">
        <v>23</v>
      </c>
      <c r="F569" s="25">
        <v>1</v>
      </c>
      <c r="G569" s="26">
        <v>0</v>
      </c>
      <c r="H569" s="18">
        <f>IF(E569 = CHAR(37), F569*G569/100,F569*G569)</f>
        <v>0</v>
      </c>
    </row>
    <row r="570" spans="1:8" s="4" customFormat="1" ht="13.35" customHeight="1" x14ac:dyDescent="0.3">
      <c r="B570" s="19"/>
      <c r="C570" s="20"/>
      <c r="D570" s="20"/>
      <c r="E570" s="20"/>
      <c r="F570" s="20"/>
      <c r="G570" s="20"/>
      <c r="H570" s="20"/>
    </row>
    <row r="571" spans="1:8" s="4" customFormat="1" ht="13.35" customHeight="1" x14ac:dyDescent="0.3">
      <c r="B571" s="19"/>
      <c r="C571" s="20"/>
      <c r="D571" s="20"/>
      <c r="E571" s="20"/>
      <c r="F571" s="20"/>
      <c r="G571" s="20"/>
      <c r="H571" s="20"/>
    </row>
    <row r="572" spans="1:8" s="5" customFormat="1" ht="18.75" customHeight="1" x14ac:dyDescent="0.3">
      <c r="B572" s="27" t="s">
        <v>73</v>
      </c>
      <c r="C572" s="28"/>
      <c r="D572" s="29"/>
      <c r="E572" s="30"/>
      <c r="F572" s="31"/>
      <c r="G572" s="31"/>
      <c r="H572" s="32">
        <f>SUM(H530:H571)</f>
        <v>50000</v>
      </c>
    </row>
    <row r="573" spans="1:8" s="3" customFormat="1" ht="13.8" x14ac:dyDescent="0.3">
      <c r="H573" s="33" t="s">
        <v>46</v>
      </c>
    </row>
    <row r="574" spans="1:8" s="1" customFormat="1" ht="10.65" customHeight="1" x14ac:dyDescent="0.3">
      <c r="H574" s="7" t="s">
        <v>350</v>
      </c>
    </row>
    <row r="575" spans="1:8" s="2" customFormat="1" ht="18" x14ac:dyDescent="0.3">
      <c r="B575" s="8" t="s">
        <v>3</v>
      </c>
    </row>
    <row r="576" spans="1:8" s="3" customFormat="1" ht="13.8" x14ac:dyDescent="0.3">
      <c r="B576" s="9" t="s">
        <v>4</v>
      </c>
    </row>
    <row r="577" spans="1:8" s="3" customFormat="1" ht="13.8" x14ac:dyDescent="0.3">
      <c r="B577" s="9" t="s">
        <v>5</v>
      </c>
    </row>
    <row r="578" spans="1:8" s="3" customFormat="1" ht="13.8" x14ac:dyDescent="0.3">
      <c r="H578" s="10" t="s">
        <v>351</v>
      </c>
    </row>
    <row r="579" spans="1:8" s="4" customFormat="1" ht="30.15" customHeight="1" x14ac:dyDescent="0.3">
      <c r="B579" s="11" t="s">
        <v>7</v>
      </c>
      <c r="C579" s="11" t="s">
        <v>8</v>
      </c>
      <c r="D579" s="11" t="s">
        <v>9</v>
      </c>
      <c r="E579" s="11" t="s">
        <v>10</v>
      </c>
      <c r="F579" s="11" t="s">
        <v>11</v>
      </c>
      <c r="G579" s="11" t="s">
        <v>12</v>
      </c>
      <c r="H579" s="12" t="s">
        <v>13</v>
      </c>
    </row>
    <row r="580" spans="1:8" s="4" customFormat="1" ht="26.7" customHeight="1" x14ac:dyDescent="0.3">
      <c r="A580" s="4">
        <v>1254</v>
      </c>
      <c r="B580" s="23"/>
      <c r="C580" s="22"/>
      <c r="D580" s="15" t="s">
        <v>351</v>
      </c>
      <c r="E580" s="24"/>
      <c r="F580" s="25"/>
      <c r="G580" s="18"/>
      <c r="H580" s="18"/>
    </row>
    <row r="581" spans="1:8" s="4" customFormat="1" ht="13.35" customHeight="1" x14ac:dyDescent="0.3">
      <c r="B581" s="19"/>
      <c r="C581" s="20"/>
      <c r="D581" s="20"/>
      <c r="E581" s="20"/>
      <c r="F581" s="20"/>
      <c r="G581" s="20"/>
      <c r="H581" s="20"/>
    </row>
    <row r="582" spans="1:8" s="4" customFormat="1" ht="26.7" customHeight="1" x14ac:dyDescent="0.3">
      <c r="A582" s="4">
        <v>2330</v>
      </c>
      <c r="B582" s="23"/>
      <c r="C582" s="22"/>
      <c r="D582" s="21" t="s">
        <v>352</v>
      </c>
      <c r="E582" s="24"/>
      <c r="F582" s="25"/>
      <c r="G582" s="18"/>
      <c r="H582" s="18"/>
    </row>
    <row r="583" spans="1:8" s="4" customFormat="1" ht="13.35" customHeight="1" x14ac:dyDescent="0.3">
      <c r="B583" s="19"/>
      <c r="C583" s="20"/>
      <c r="D583" s="20"/>
      <c r="E583" s="20"/>
      <c r="F583" s="20"/>
      <c r="G583" s="20"/>
      <c r="H583" s="20"/>
    </row>
    <row r="584" spans="1:8" s="4" customFormat="1" ht="133.35" customHeight="1" x14ac:dyDescent="0.3">
      <c r="A584" s="4">
        <v>2331</v>
      </c>
      <c r="B584" s="23"/>
      <c r="C584" s="22"/>
      <c r="D584" s="14" t="s">
        <v>353</v>
      </c>
      <c r="E584" s="24"/>
      <c r="F584" s="25"/>
      <c r="G584" s="18"/>
      <c r="H584" s="18"/>
    </row>
    <row r="585" spans="1:8" s="4" customFormat="1" ht="13.35" customHeight="1" x14ac:dyDescent="0.3">
      <c r="B585" s="19"/>
      <c r="C585" s="20"/>
      <c r="D585" s="20"/>
      <c r="E585" s="20"/>
      <c r="F585" s="20"/>
      <c r="G585" s="20"/>
      <c r="H585" s="20"/>
    </row>
    <row r="586" spans="1:8" s="4" customFormat="1" ht="80.099999999999994" customHeight="1" x14ac:dyDescent="0.3">
      <c r="A586" s="4">
        <v>2332</v>
      </c>
      <c r="B586" s="23"/>
      <c r="C586" s="22"/>
      <c r="D586" s="22" t="s">
        <v>354</v>
      </c>
      <c r="E586" s="24"/>
      <c r="F586" s="25"/>
      <c r="G586" s="18"/>
      <c r="H586" s="18"/>
    </row>
    <row r="587" spans="1:8" s="4" customFormat="1" ht="13.35" customHeight="1" x14ac:dyDescent="0.3">
      <c r="B587" s="19"/>
      <c r="C587" s="20"/>
      <c r="D587" s="20"/>
      <c r="E587" s="20"/>
      <c r="F587" s="20"/>
      <c r="G587" s="20"/>
      <c r="H587" s="20"/>
    </row>
    <row r="588" spans="1:8" s="4" customFormat="1" ht="53.4" customHeight="1" x14ac:dyDescent="0.3">
      <c r="A588" s="4">
        <v>2333</v>
      </c>
      <c r="B588" s="23" t="s">
        <v>355</v>
      </c>
      <c r="C588" s="22"/>
      <c r="D588" s="22" t="s">
        <v>356</v>
      </c>
      <c r="E588" s="24" t="s">
        <v>80</v>
      </c>
      <c r="F588" s="25">
        <v>1</v>
      </c>
      <c r="G588" s="26">
        <v>0</v>
      </c>
      <c r="H588" s="18">
        <f>IF(E588 = CHAR(37), F588*G588/100,F588*G588)</f>
        <v>0</v>
      </c>
    </row>
    <row r="589" spans="1:8" s="4" customFormat="1" ht="13.35" customHeight="1" x14ac:dyDescent="0.3">
      <c r="B589" s="19"/>
      <c r="C589" s="20"/>
      <c r="D589" s="20"/>
      <c r="E589" s="20"/>
      <c r="F589" s="20"/>
      <c r="G589" s="20"/>
      <c r="H589" s="20"/>
    </row>
    <row r="590" spans="1:8" s="4" customFormat="1" ht="173.4" customHeight="1" x14ac:dyDescent="0.3">
      <c r="A590" s="4">
        <v>2334</v>
      </c>
      <c r="B590" s="23" t="s">
        <v>357</v>
      </c>
      <c r="C590" s="22"/>
      <c r="D590" s="14" t="s">
        <v>358</v>
      </c>
      <c r="E590" s="24" t="s">
        <v>80</v>
      </c>
      <c r="F590" s="25">
        <v>1</v>
      </c>
      <c r="G590" s="26">
        <v>0</v>
      </c>
      <c r="H590" s="18">
        <f>IF(E590 = CHAR(37), F590*G590/100,F590*G590)</f>
        <v>0</v>
      </c>
    </row>
    <row r="591" spans="1:8" s="4" customFormat="1" ht="13.35" customHeight="1" x14ac:dyDescent="0.3">
      <c r="B591" s="19"/>
      <c r="C591" s="20"/>
      <c r="D591" s="20"/>
      <c r="E591" s="20"/>
      <c r="F591" s="20"/>
      <c r="G591" s="20"/>
      <c r="H591" s="20"/>
    </row>
    <row r="592" spans="1:8" s="4" customFormat="1" ht="53.4" customHeight="1" x14ac:dyDescent="0.3">
      <c r="A592" s="4">
        <v>2335</v>
      </c>
      <c r="B592" s="23" t="s">
        <v>359</v>
      </c>
      <c r="C592" s="22"/>
      <c r="D592" s="22" t="s">
        <v>360</v>
      </c>
      <c r="E592" s="24" t="s">
        <v>80</v>
      </c>
      <c r="F592" s="25">
        <v>1</v>
      </c>
      <c r="G592" s="26">
        <v>0</v>
      </c>
      <c r="H592" s="18">
        <f>IF(E592 = CHAR(37), F592*G592/100,F592*G592)</f>
        <v>0</v>
      </c>
    </row>
    <row r="593" spans="1:8" s="4" customFormat="1" ht="13.35" customHeight="1" x14ac:dyDescent="0.3">
      <c r="B593" s="19"/>
      <c r="C593" s="20"/>
      <c r="D593" s="20"/>
      <c r="E593" s="20"/>
      <c r="F593" s="20"/>
      <c r="G593" s="20"/>
      <c r="H593" s="20"/>
    </row>
    <row r="594" spans="1:8" s="4" customFormat="1" ht="39.9" customHeight="1" x14ac:dyDescent="0.3">
      <c r="A594" s="4">
        <v>2336</v>
      </c>
      <c r="B594" s="23" t="s">
        <v>361</v>
      </c>
      <c r="C594" s="22"/>
      <c r="D594" s="22" t="s">
        <v>362</v>
      </c>
      <c r="E594" s="24" t="s">
        <v>80</v>
      </c>
      <c r="F594" s="25">
        <v>1</v>
      </c>
      <c r="G594" s="26">
        <v>0</v>
      </c>
      <c r="H594" s="18">
        <f>IF(E594 = CHAR(37), F594*G594/100,F594*G594)</f>
        <v>0</v>
      </c>
    </row>
    <row r="595" spans="1:8" s="4" customFormat="1" ht="13.35" customHeight="1" x14ac:dyDescent="0.3">
      <c r="B595" s="19"/>
      <c r="C595" s="20"/>
      <c r="D595" s="20"/>
      <c r="E595" s="20"/>
      <c r="F595" s="20"/>
      <c r="G595" s="20"/>
      <c r="H595" s="20"/>
    </row>
    <row r="596" spans="1:8" s="4" customFormat="1" ht="26.7" customHeight="1" x14ac:dyDescent="0.3">
      <c r="A596" s="4">
        <v>2337</v>
      </c>
      <c r="B596" s="23" t="s">
        <v>363</v>
      </c>
      <c r="C596" s="22"/>
      <c r="D596" s="22" t="s">
        <v>364</v>
      </c>
      <c r="E596" s="24" t="s">
        <v>80</v>
      </c>
      <c r="F596" s="25">
        <v>1</v>
      </c>
      <c r="G596" s="26">
        <v>0</v>
      </c>
      <c r="H596" s="18">
        <f>IF(E596 = CHAR(37), F596*G596/100,F596*G596)</f>
        <v>0</v>
      </c>
    </row>
    <row r="597" spans="1:8" s="4" customFormat="1" ht="13.35" customHeight="1" x14ac:dyDescent="0.3">
      <c r="B597" s="19"/>
      <c r="C597" s="20"/>
      <c r="D597" s="20"/>
      <c r="E597" s="20"/>
      <c r="F597" s="20"/>
      <c r="G597" s="20"/>
      <c r="H597" s="20"/>
    </row>
    <row r="598" spans="1:8" s="4" customFormat="1" ht="13.35" customHeight="1" x14ac:dyDescent="0.3">
      <c r="A598" s="4">
        <v>2338</v>
      </c>
      <c r="B598" s="23" t="s">
        <v>365</v>
      </c>
      <c r="C598" s="22"/>
      <c r="D598" s="22" t="s">
        <v>366</v>
      </c>
      <c r="E598" s="24" t="s">
        <v>80</v>
      </c>
      <c r="F598" s="25">
        <v>1</v>
      </c>
      <c r="G598" s="26">
        <v>0</v>
      </c>
      <c r="H598" s="18">
        <f>IF(E598 = CHAR(37), F598*G598/100,F598*G598)</f>
        <v>0</v>
      </c>
    </row>
    <row r="599" spans="1:8" s="4" customFormat="1" ht="13.35" customHeight="1" x14ac:dyDescent="0.3">
      <c r="B599" s="19"/>
      <c r="C599" s="20"/>
      <c r="D599" s="20"/>
      <c r="E599" s="20"/>
      <c r="F599" s="20"/>
      <c r="G599" s="20"/>
      <c r="H599" s="20"/>
    </row>
    <row r="600" spans="1:8" s="5" customFormat="1" ht="18.75" customHeight="1" x14ac:dyDescent="0.3">
      <c r="B600" s="27" t="s">
        <v>45</v>
      </c>
      <c r="C600" s="28"/>
      <c r="D600" s="29"/>
      <c r="E600" s="30"/>
      <c r="F600" s="31"/>
      <c r="G600" s="31"/>
      <c r="H600" s="32">
        <f>SUM(H580:H599)</f>
        <v>0</v>
      </c>
    </row>
    <row r="601" spans="1:8" s="3" customFormat="1" ht="13.8" x14ac:dyDescent="0.3">
      <c r="H601" s="33" t="s">
        <v>46</v>
      </c>
    </row>
    <row r="602" spans="1:8" s="1" customFormat="1" ht="10.65" customHeight="1" x14ac:dyDescent="0.3">
      <c r="H602" s="7" t="s">
        <v>367</v>
      </c>
    </row>
    <row r="603" spans="1:8" s="2" customFormat="1" ht="18" x14ac:dyDescent="0.3">
      <c r="B603" s="8" t="s">
        <v>3</v>
      </c>
    </row>
    <row r="604" spans="1:8" s="3" customFormat="1" ht="13.8" x14ac:dyDescent="0.3">
      <c r="B604" s="9" t="s">
        <v>4</v>
      </c>
    </row>
    <row r="605" spans="1:8" s="3" customFormat="1" ht="13.8" x14ac:dyDescent="0.3">
      <c r="B605" s="9" t="s">
        <v>5</v>
      </c>
    </row>
    <row r="606" spans="1:8" s="3" customFormat="1" ht="13.8" x14ac:dyDescent="0.3">
      <c r="H606" s="10" t="s">
        <v>351</v>
      </c>
    </row>
    <row r="607" spans="1:8" s="4" customFormat="1" ht="30.15" customHeight="1" x14ac:dyDescent="0.3">
      <c r="B607" s="11" t="s">
        <v>7</v>
      </c>
      <c r="C607" s="11" t="s">
        <v>8</v>
      </c>
      <c r="D607" s="11" t="s">
        <v>9</v>
      </c>
      <c r="E607" s="11" t="s">
        <v>10</v>
      </c>
      <c r="F607" s="11" t="s">
        <v>11</v>
      </c>
      <c r="G607" s="11" t="s">
        <v>12</v>
      </c>
      <c r="H607" s="12" t="s">
        <v>13</v>
      </c>
    </row>
    <row r="608" spans="1:8" s="5" customFormat="1" ht="18.75" customHeight="1" x14ac:dyDescent="0.3">
      <c r="B608" s="27" t="s">
        <v>48</v>
      </c>
      <c r="C608" s="28"/>
      <c r="D608" s="29"/>
      <c r="E608" s="30"/>
      <c r="F608" s="31"/>
      <c r="G608" s="31"/>
      <c r="H608" s="32">
        <f>H600</f>
        <v>0</v>
      </c>
    </row>
    <row r="609" spans="1:8" s="4" customFormat="1" ht="39.9" customHeight="1" x14ac:dyDescent="0.3">
      <c r="A609" s="4">
        <v>2339</v>
      </c>
      <c r="B609" s="23" t="s">
        <v>368</v>
      </c>
      <c r="C609" s="22"/>
      <c r="D609" s="22" t="s">
        <v>369</v>
      </c>
      <c r="E609" s="24" t="s">
        <v>80</v>
      </c>
      <c r="F609" s="25">
        <v>1</v>
      </c>
      <c r="G609" s="26">
        <v>0</v>
      </c>
      <c r="H609" s="18">
        <f>IF(E609 = CHAR(37), F609*G609/100,F609*G609)</f>
        <v>0</v>
      </c>
    </row>
    <row r="610" spans="1:8" s="4" customFormat="1" ht="13.35" customHeight="1" x14ac:dyDescent="0.3">
      <c r="B610" s="19"/>
      <c r="C610" s="20"/>
      <c r="D610" s="20"/>
      <c r="E610" s="20"/>
      <c r="F610" s="20"/>
      <c r="G610" s="20"/>
      <c r="H610" s="20"/>
    </row>
    <row r="611" spans="1:8" s="4" customFormat="1" ht="39.9" customHeight="1" x14ac:dyDescent="0.3">
      <c r="A611" s="4">
        <v>2340</v>
      </c>
      <c r="B611" s="23" t="s">
        <v>370</v>
      </c>
      <c r="C611" s="22"/>
      <c r="D611" s="22" t="s">
        <v>371</v>
      </c>
      <c r="E611" s="24" t="s">
        <v>80</v>
      </c>
      <c r="F611" s="25">
        <v>1</v>
      </c>
      <c r="G611" s="26">
        <v>0</v>
      </c>
      <c r="H611" s="18">
        <f>IF(E611 = CHAR(37), F611*G611/100,F611*G611)</f>
        <v>0</v>
      </c>
    </row>
    <row r="612" spans="1:8" s="4" customFormat="1" ht="13.35" customHeight="1" x14ac:dyDescent="0.3">
      <c r="B612" s="19"/>
      <c r="C612" s="20"/>
      <c r="D612" s="20"/>
      <c r="E612" s="20"/>
      <c r="F612" s="20"/>
      <c r="G612" s="20"/>
      <c r="H612" s="20"/>
    </row>
    <row r="613" spans="1:8" s="4" customFormat="1" ht="13.35" customHeight="1" x14ac:dyDescent="0.3">
      <c r="A613" s="4">
        <v>2341</v>
      </c>
      <c r="B613" s="23" t="s">
        <v>372</v>
      </c>
      <c r="C613" s="22"/>
      <c r="D613" s="22" t="s">
        <v>373</v>
      </c>
      <c r="E613" s="24" t="s">
        <v>80</v>
      </c>
      <c r="F613" s="25">
        <v>1</v>
      </c>
      <c r="G613" s="26">
        <v>0</v>
      </c>
      <c r="H613" s="18">
        <f>IF(E613 = CHAR(37), F613*G613/100,F613*G613)</f>
        <v>0</v>
      </c>
    </row>
    <row r="614" spans="1:8" s="4" customFormat="1" ht="13.35" customHeight="1" x14ac:dyDescent="0.3">
      <c r="B614" s="19"/>
      <c r="C614" s="20"/>
      <c r="D614" s="20"/>
      <c r="E614" s="20"/>
      <c r="F614" s="20"/>
      <c r="G614" s="20"/>
      <c r="H614" s="20"/>
    </row>
    <row r="615" spans="1:8" s="4" customFormat="1" ht="39.9" customHeight="1" x14ac:dyDescent="0.3">
      <c r="A615" s="4">
        <v>2342</v>
      </c>
      <c r="B615" s="23" t="s">
        <v>374</v>
      </c>
      <c r="C615" s="22"/>
      <c r="D615" s="22" t="s">
        <v>375</v>
      </c>
      <c r="E615" s="24" t="s">
        <v>80</v>
      </c>
      <c r="F615" s="25">
        <v>1</v>
      </c>
      <c r="G615" s="26">
        <v>0</v>
      </c>
      <c r="H615" s="18">
        <f>IF(E615 = CHAR(37), F615*G615/100,F615*G615)</f>
        <v>0</v>
      </c>
    </row>
    <row r="616" spans="1:8" s="4" customFormat="1" ht="13.35" customHeight="1" x14ac:dyDescent="0.3">
      <c r="B616" s="19"/>
      <c r="C616" s="20"/>
      <c r="D616" s="20"/>
      <c r="E616" s="20"/>
      <c r="F616" s="20"/>
      <c r="G616" s="20"/>
      <c r="H616" s="20"/>
    </row>
    <row r="617" spans="1:8" s="4" customFormat="1" ht="39.9" customHeight="1" x14ac:dyDescent="0.3">
      <c r="A617" s="4">
        <v>3839</v>
      </c>
      <c r="B617" s="23" t="s">
        <v>376</v>
      </c>
      <c r="C617" s="22"/>
      <c r="D617" s="22" t="s">
        <v>377</v>
      </c>
      <c r="E617" s="24" t="s">
        <v>80</v>
      </c>
      <c r="F617" s="25">
        <v>1</v>
      </c>
      <c r="G617" s="26">
        <v>0</v>
      </c>
      <c r="H617" s="18">
        <f>IF(E617 = CHAR(37), F617*G617/100,F617*G617)</f>
        <v>0</v>
      </c>
    </row>
    <row r="618" spans="1:8" s="4" customFormat="1" ht="13.35" customHeight="1" x14ac:dyDescent="0.3">
      <c r="B618" s="19"/>
      <c r="C618" s="20"/>
      <c r="D618" s="20"/>
      <c r="E618" s="20"/>
      <c r="F618" s="20"/>
      <c r="G618" s="20"/>
      <c r="H618" s="20"/>
    </row>
    <row r="619" spans="1:8" s="4" customFormat="1" ht="39.9" customHeight="1" x14ac:dyDescent="0.3">
      <c r="A619" s="4">
        <v>3840</v>
      </c>
      <c r="B619" s="23" t="s">
        <v>378</v>
      </c>
      <c r="C619" s="22"/>
      <c r="D619" s="22" t="s">
        <v>379</v>
      </c>
      <c r="E619" s="24" t="s">
        <v>80</v>
      </c>
      <c r="F619" s="25">
        <v>1</v>
      </c>
      <c r="G619" s="26">
        <v>0</v>
      </c>
      <c r="H619" s="18">
        <f>IF(E619 = CHAR(37), F619*G619/100,F619*G619)</f>
        <v>0</v>
      </c>
    </row>
    <row r="620" spans="1:8" s="4" customFormat="1" ht="13.35" customHeight="1" x14ac:dyDescent="0.3">
      <c r="B620" s="19"/>
      <c r="C620" s="20"/>
      <c r="D620" s="20"/>
      <c r="E620" s="20"/>
      <c r="F620" s="20"/>
      <c r="G620" s="20"/>
      <c r="H620" s="20"/>
    </row>
    <row r="621" spans="1:8" s="4" customFormat="1" ht="26.7" customHeight="1" x14ac:dyDescent="0.3">
      <c r="A621" s="4">
        <v>2343</v>
      </c>
      <c r="B621" s="23" t="s">
        <v>380</v>
      </c>
      <c r="C621" s="22"/>
      <c r="D621" s="22" t="s">
        <v>381</v>
      </c>
      <c r="E621" s="24" t="s">
        <v>382</v>
      </c>
      <c r="F621" s="25">
        <v>2</v>
      </c>
      <c r="G621" s="34">
        <v>33500</v>
      </c>
      <c r="H621" s="18">
        <v>67000</v>
      </c>
    </row>
    <row r="622" spans="1:8" s="4" customFormat="1" ht="13.35" customHeight="1" x14ac:dyDescent="0.3">
      <c r="B622" s="19"/>
      <c r="C622" s="20"/>
      <c r="D622" s="20"/>
      <c r="E622" s="20"/>
      <c r="F622" s="20"/>
      <c r="G622" s="20"/>
      <c r="H622" s="20"/>
    </row>
    <row r="623" spans="1:8" s="4" customFormat="1" ht="13.35" customHeight="1" x14ac:dyDescent="0.3">
      <c r="A623" s="4">
        <v>2344</v>
      </c>
      <c r="B623" s="23" t="s">
        <v>383</v>
      </c>
      <c r="C623" s="22"/>
      <c r="D623" s="22" t="s">
        <v>384</v>
      </c>
      <c r="E623" s="24" t="s">
        <v>382</v>
      </c>
      <c r="F623" s="25">
        <v>2</v>
      </c>
      <c r="G623" s="34">
        <v>33500</v>
      </c>
      <c r="H623" s="18">
        <v>67000</v>
      </c>
    </row>
    <row r="624" spans="1:8" s="4" customFormat="1" ht="13.35" customHeight="1" x14ac:dyDescent="0.3">
      <c r="B624" s="19"/>
      <c r="C624" s="20"/>
      <c r="D624" s="20"/>
      <c r="E624" s="20"/>
      <c r="F624" s="20"/>
      <c r="G624" s="20"/>
      <c r="H624" s="20"/>
    </row>
    <row r="625" spans="1:8" s="4" customFormat="1" ht="26.7" customHeight="1" x14ac:dyDescent="0.3">
      <c r="A625" s="4">
        <v>2345</v>
      </c>
      <c r="B625" s="23" t="s">
        <v>385</v>
      </c>
      <c r="C625" s="22"/>
      <c r="D625" s="58" t="s">
        <v>647</v>
      </c>
      <c r="E625" s="24" t="s">
        <v>23</v>
      </c>
      <c r="F625" s="25">
        <v>1</v>
      </c>
      <c r="G625" s="26">
        <v>0</v>
      </c>
      <c r="H625" s="18">
        <f>IF(E625 = CHAR(37), F625*G625/100,F625*G625)</f>
        <v>0</v>
      </c>
    </row>
    <row r="626" spans="1:8" s="4" customFormat="1" ht="13.35" customHeight="1" x14ac:dyDescent="0.3">
      <c r="B626" s="19"/>
      <c r="C626" s="20"/>
      <c r="D626" s="20"/>
      <c r="E626" s="20"/>
      <c r="F626" s="20"/>
      <c r="G626" s="20"/>
      <c r="H626" s="20"/>
    </row>
    <row r="627" spans="1:8" s="4" customFormat="1" ht="39.9" customHeight="1" x14ac:dyDescent="0.3">
      <c r="A627" s="4">
        <v>2346</v>
      </c>
      <c r="B627" s="23"/>
      <c r="C627" s="22"/>
      <c r="D627" s="21" t="s">
        <v>386</v>
      </c>
      <c r="E627" s="24"/>
      <c r="F627" s="25"/>
      <c r="G627" s="18"/>
      <c r="H627" s="18"/>
    </row>
    <row r="628" spans="1:8" s="4" customFormat="1" ht="13.35" customHeight="1" x14ac:dyDescent="0.3">
      <c r="B628" s="19"/>
      <c r="C628" s="20"/>
      <c r="D628" s="20"/>
      <c r="E628" s="20"/>
      <c r="F628" s="20"/>
      <c r="G628" s="20"/>
      <c r="H628" s="20"/>
    </row>
    <row r="629" spans="1:8" s="4" customFormat="1" ht="13.35" customHeight="1" x14ac:dyDescent="0.3">
      <c r="A629" s="4">
        <v>2347</v>
      </c>
      <c r="B629" s="23" t="s">
        <v>387</v>
      </c>
      <c r="C629" s="22"/>
      <c r="D629" s="22" t="s">
        <v>388</v>
      </c>
      <c r="E629" s="24" t="s">
        <v>23</v>
      </c>
      <c r="F629" s="25">
        <v>1</v>
      </c>
      <c r="G629" s="26">
        <v>0</v>
      </c>
      <c r="H629" s="18">
        <f>IF(E629 = CHAR(37), F629*G629/100,F629*G629)</f>
        <v>0</v>
      </c>
    </row>
    <row r="630" spans="1:8" s="4" customFormat="1" ht="13.35" customHeight="1" x14ac:dyDescent="0.3">
      <c r="B630" s="19"/>
      <c r="C630" s="20"/>
      <c r="D630" s="20"/>
      <c r="E630" s="20"/>
      <c r="F630" s="20"/>
      <c r="G630" s="20"/>
      <c r="H630" s="20"/>
    </row>
    <row r="631" spans="1:8" s="4" customFormat="1" ht="26.7" customHeight="1" x14ac:dyDescent="0.3">
      <c r="A631" s="4">
        <v>2348</v>
      </c>
      <c r="B631" s="23" t="s">
        <v>389</v>
      </c>
      <c r="C631" s="22"/>
      <c r="D631" s="22" t="s">
        <v>390</v>
      </c>
      <c r="E631" s="24" t="s">
        <v>23</v>
      </c>
      <c r="F631" s="25">
        <v>1</v>
      </c>
      <c r="G631" s="26">
        <v>0</v>
      </c>
      <c r="H631" s="18">
        <f>IF(E631 = CHAR(37), F631*G631/100,F631*G631)</f>
        <v>0</v>
      </c>
    </row>
    <row r="632" spans="1:8" s="4" customFormat="1" ht="13.35" customHeight="1" x14ac:dyDescent="0.3">
      <c r="B632" s="19"/>
      <c r="C632" s="20"/>
      <c r="D632" s="20"/>
      <c r="E632" s="20"/>
      <c r="F632" s="20"/>
      <c r="G632" s="20"/>
      <c r="H632" s="20"/>
    </row>
    <row r="633" spans="1:8" s="4" customFormat="1" ht="13.35" customHeight="1" x14ac:dyDescent="0.3">
      <c r="B633" s="19"/>
      <c r="C633" s="20"/>
      <c r="D633" s="20"/>
      <c r="E633" s="20"/>
      <c r="F633" s="20"/>
      <c r="G633" s="20"/>
      <c r="H633" s="20"/>
    </row>
    <row r="634" spans="1:8" s="4" customFormat="1" ht="13.35" customHeight="1" x14ac:dyDescent="0.3">
      <c r="B634" s="19"/>
      <c r="C634" s="20"/>
      <c r="D634" s="20"/>
      <c r="E634" s="20"/>
      <c r="F634" s="20"/>
      <c r="G634" s="20"/>
      <c r="H634" s="20"/>
    </row>
    <row r="635" spans="1:8" s="4" customFormat="1" ht="13.35" customHeight="1" x14ac:dyDescent="0.3">
      <c r="B635" s="19"/>
      <c r="C635" s="20"/>
      <c r="D635" s="20"/>
      <c r="E635" s="20"/>
      <c r="F635" s="20"/>
      <c r="G635" s="20"/>
      <c r="H635" s="20"/>
    </row>
    <row r="636" spans="1:8" s="4" customFormat="1" ht="13.35" customHeight="1" x14ac:dyDescent="0.3">
      <c r="B636" s="19"/>
      <c r="C636" s="20"/>
      <c r="D636" s="20"/>
      <c r="E636" s="20"/>
      <c r="F636" s="20"/>
      <c r="G636" s="20"/>
      <c r="H636" s="20"/>
    </row>
    <row r="637" spans="1:8" s="4" customFormat="1" ht="13.35" customHeight="1" x14ac:dyDescent="0.3">
      <c r="B637" s="19"/>
      <c r="C637" s="20"/>
      <c r="D637" s="20"/>
      <c r="E637" s="20"/>
      <c r="F637" s="20"/>
      <c r="G637" s="20"/>
      <c r="H637" s="20"/>
    </row>
    <row r="638" spans="1:8" s="4" customFormat="1" ht="13.35" customHeight="1" x14ac:dyDescent="0.3">
      <c r="B638" s="19"/>
      <c r="C638" s="20"/>
      <c r="D638" s="20"/>
      <c r="E638" s="20"/>
      <c r="F638" s="20"/>
      <c r="G638" s="20"/>
      <c r="H638" s="20"/>
    </row>
    <row r="639" spans="1:8" s="4" customFormat="1" ht="13.35" customHeight="1" x14ac:dyDescent="0.3">
      <c r="B639" s="19"/>
      <c r="C639" s="20"/>
      <c r="D639" s="20"/>
      <c r="E639" s="20"/>
      <c r="F639" s="20"/>
      <c r="G639" s="20"/>
      <c r="H639" s="20"/>
    </row>
    <row r="640" spans="1:8" s="4" customFormat="1" ht="13.35" customHeight="1" x14ac:dyDescent="0.3">
      <c r="B640" s="19"/>
      <c r="C640" s="20"/>
      <c r="D640" s="20"/>
      <c r="E640" s="20"/>
      <c r="F640" s="20"/>
      <c r="G640" s="20"/>
      <c r="H640" s="20"/>
    </row>
    <row r="641" spans="2:8" s="4" customFormat="1" ht="13.35" customHeight="1" x14ac:dyDescent="0.3">
      <c r="B641" s="19"/>
      <c r="C641" s="20"/>
      <c r="D641" s="20"/>
      <c r="E641" s="20"/>
      <c r="F641" s="20"/>
      <c r="G641" s="20"/>
      <c r="H641" s="20"/>
    </row>
    <row r="642" spans="2:8" s="4" customFormat="1" ht="13.35" customHeight="1" x14ac:dyDescent="0.3">
      <c r="B642" s="19"/>
      <c r="C642" s="20"/>
      <c r="D642" s="20"/>
      <c r="E642" s="20"/>
      <c r="F642" s="20"/>
      <c r="G642" s="20"/>
      <c r="H642" s="20"/>
    </row>
    <row r="643" spans="2:8" s="4" customFormat="1" ht="13.35" customHeight="1" x14ac:dyDescent="0.3">
      <c r="B643" s="19"/>
      <c r="C643" s="20"/>
      <c r="D643" s="20"/>
      <c r="E643" s="20"/>
      <c r="F643" s="20"/>
      <c r="G643" s="20"/>
      <c r="H643" s="20"/>
    </row>
    <row r="644" spans="2:8" s="4" customFormat="1" ht="13.35" customHeight="1" x14ac:dyDescent="0.3">
      <c r="B644" s="19"/>
      <c r="C644" s="20"/>
      <c r="D644" s="20"/>
      <c r="E644" s="20"/>
      <c r="F644" s="20"/>
      <c r="G644" s="20"/>
      <c r="H644" s="20"/>
    </row>
    <row r="645" spans="2:8" s="4" customFormat="1" ht="13.35" customHeight="1" x14ac:dyDescent="0.3">
      <c r="B645" s="19"/>
      <c r="C645" s="20"/>
      <c r="D645" s="20"/>
      <c r="E645" s="20"/>
      <c r="F645" s="20"/>
      <c r="G645" s="20"/>
      <c r="H645" s="20"/>
    </row>
    <row r="646" spans="2:8" s="4" customFormat="1" ht="13.35" customHeight="1" x14ac:dyDescent="0.3">
      <c r="B646" s="19"/>
      <c r="C646" s="20"/>
      <c r="D646" s="20"/>
      <c r="E646" s="20"/>
      <c r="F646" s="20"/>
      <c r="G646" s="20"/>
      <c r="H646" s="20"/>
    </row>
    <row r="647" spans="2:8" s="4" customFormat="1" ht="13.35" customHeight="1" x14ac:dyDescent="0.3">
      <c r="B647" s="19"/>
      <c r="C647" s="20"/>
      <c r="D647" s="20"/>
      <c r="E647" s="20"/>
      <c r="F647" s="20"/>
      <c r="G647" s="20"/>
      <c r="H647" s="20"/>
    </row>
    <row r="648" spans="2:8" s="4" customFormat="1" ht="13.35" customHeight="1" x14ac:dyDescent="0.3">
      <c r="B648" s="19"/>
      <c r="C648" s="20"/>
      <c r="D648" s="20"/>
      <c r="E648" s="20"/>
      <c r="F648" s="20"/>
      <c r="G648" s="20"/>
      <c r="H648" s="20"/>
    </row>
    <row r="649" spans="2:8" s="4" customFormat="1" ht="13.35" customHeight="1" x14ac:dyDescent="0.3">
      <c r="B649" s="19"/>
      <c r="C649" s="20"/>
      <c r="D649" s="20"/>
      <c r="E649" s="20"/>
      <c r="F649" s="20"/>
      <c r="G649" s="20"/>
      <c r="H649" s="20"/>
    </row>
    <row r="650" spans="2:8" s="5" customFormat="1" ht="18.75" customHeight="1" x14ac:dyDescent="0.3">
      <c r="B650" s="27" t="s">
        <v>45</v>
      </c>
      <c r="C650" s="28"/>
      <c r="D650" s="29"/>
      <c r="E650" s="30"/>
      <c r="F650" s="31"/>
      <c r="G650" s="31"/>
      <c r="H650" s="32">
        <f>SUM(H608:H649)</f>
        <v>134000</v>
      </c>
    </row>
    <row r="651" spans="2:8" s="3" customFormat="1" ht="13.8" x14ac:dyDescent="0.3">
      <c r="H651" s="33" t="s">
        <v>46</v>
      </c>
    </row>
    <row r="652" spans="2:8" s="1" customFormat="1" ht="10.65" customHeight="1" x14ac:dyDescent="0.3">
      <c r="H652" s="7" t="s">
        <v>391</v>
      </c>
    </row>
    <row r="653" spans="2:8" s="2" customFormat="1" ht="18" x14ac:dyDescent="0.3">
      <c r="B653" s="8" t="s">
        <v>3</v>
      </c>
    </row>
    <row r="654" spans="2:8" s="3" customFormat="1" ht="13.8" x14ac:dyDescent="0.3">
      <c r="B654" s="9" t="s">
        <v>4</v>
      </c>
    </row>
    <row r="655" spans="2:8" s="3" customFormat="1" ht="13.8" x14ac:dyDescent="0.3">
      <c r="B655" s="9" t="s">
        <v>5</v>
      </c>
    </row>
    <row r="656" spans="2:8" s="3" customFormat="1" ht="13.8" x14ac:dyDescent="0.3">
      <c r="H656" s="10" t="s">
        <v>351</v>
      </c>
    </row>
    <row r="657" spans="1:8" s="4" customFormat="1" ht="30.15" customHeight="1" x14ac:dyDescent="0.3">
      <c r="B657" s="11" t="s">
        <v>7</v>
      </c>
      <c r="C657" s="11" t="s">
        <v>8</v>
      </c>
      <c r="D657" s="11" t="s">
        <v>9</v>
      </c>
      <c r="E657" s="11" t="s">
        <v>10</v>
      </c>
      <c r="F657" s="11" t="s">
        <v>11</v>
      </c>
      <c r="G657" s="11" t="s">
        <v>12</v>
      </c>
      <c r="H657" s="12" t="s">
        <v>13</v>
      </c>
    </row>
    <row r="658" spans="1:8" s="5" customFormat="1" ht="18.75" customHeight="1" x14ac:dyDescent="0.3">
      <c r="B658" s="27" t="s">
        <v>48</v>
      </c>
      <c r="C658" s="28"/>
      <c r="D658" s="29"/>
      <c r="E658" s="30"/>
      <c r="F658" s="31"/>
      <c r="G658" s="31"/>
      <c r="H658" s="32">
        <f>H650</f>
        <v>134000</v>
      </c>
    </row>
    <row r="659" spans="1:8" s="4" customFormat="1" ht="120" customHeight="1" x14ac:dyDescent="0.3">
      <c r="A659" s="4">
        <v>2349</v>
      </c>
      <c r="B659" s="23" t="s">
        <v>392</v>
      </c>
      <c r="C659" s="22"/>
      <c r="D659" s="14" t="s">
        <v>393</v>
      </c>
      <c r="E659" s="24" t="s">
        <v>23</v>
      </c>
      <c r="F659" s="25">
        <v>1</v>
      </c>
      <c r="G659" s="26">
        <v>0</v>
      </c>
      <c r="H659" s="18">
        <f>IF(E659 = CHAR(37), F659*G659/100,F659*G659)</f>
        <v>0</v>
      </c>
    </row>
    <row r="660" spans="1:8" s="4" customFormat="1" ht="13.35" customHeight="1" x14ac:dyDescent="0.3">
      <c r="B660" s="19"/>
      <c r="C660" s="20"/>
      <c r="D660" s="20"/>
      <c r="E660" s="20"/>
      <c r="F660" s="20"/>
      <c r="G660" s="20"/>
      <c r="H660" s="20"/>
    </row>
    <row r="661" spans="1:8" s="4" customFormat="1" ht="53.4" customHeight="1" x14ac:dyDescent="0.3">
      <c r="A661" s="4">
        <v>2350</v>
      </c>
      <c r="B661" s="23" t="s">
        <v>394</v>
      </c>
      <c r="C661" s="22"/>
      <c r="D661" s="22" t="s">
        <v>395</v>
      </c>
      <c r="E661" s="24" t="s">
        <v>23</v>
      </c>
      <c r="F661" s="25">
        <v>1</v>
      </c>
      <c r="G661" s="26">
        <v>0</v>
      </c>
      <c r="H661" s="18">
        <f>IF(E661 = CHAR(37), F661*G661/100,F661*G661)</f>
        <v>0</v>
      </c>
    </row>
    <row r="662" spans="1:8" s="4" customFormat="1" ht="13.35" customHeight="1" x14ac:dyDescent="0.3">
      <c r="B662" s="19"/>
      <c r="C662" s="20"/>
      <c r="D662" s="20"/>
      <c r="E662" s="20"/>
      <c r="F662" s="20"/>
      <c r="G662" s="20"/>
      <c r="H662" s="20"/>
    </row>
    <row r="663" spans="1:8" s="4" customFormat="1" ht="26.7" customHeight="1" x14ac:dyDescent="0.3">
      <c r="A663" s="4">
        <v>2351</v>
      </c>
      <c r="B663" s="23" t="s">
        <v>396</v>
      </c>
      <c r="C663" s="22"/>
      <c r="D663" s="22" t="s">
        <v>397</v>
      </c>
      <c r="E663" s="24" t="s">
        <v>23</v>
      </c>
      <c r="F663" s="25">
        <v>1</v>
      </c>
      <c r="G663" s="26">
        <v>0</v>
      </c>
      <c r="H663" s="18">
        <f>IF(E663 = CHAR(37), F663*G663/100,F663*G663)</f>
        <v>0</v>
      </c>
    </row>
    <row r="664" spans="1:8" s="4" customFormat="1" ht="13.35" customHeight="1" x14ac:dyDescent="0.3">
      <c r="B664" s="19"/>
      <c r="C664" s="20"/>
      <c r="D664" s="20"/>
      <c r="E664" s="20"/>
      <c r="F664" s="20"/>
      <c r="G664" s="20"/>
      <c r="H664" s="20"/>
    </row>
    <row r="665" spans="1:8" s="4" customFormat="1" ht="39.9" customHeight="1" x14ac:dyDescent="0.3">
      <c r="A665" s="4">
        <v>2352</v>
      </c>
      <c r="B665" s="23" t="s">
        <v>398</v>
      </c>
      <c r="C665" s="22"/>
      <c r="D665" s="22" t="s">
        <v>399</v>
      </c>
      <c r="E665" s="24" t="s">
        <v>23</v>
      </c>
      <c r="F665" s="25">
        <v>1</v>
      </c>
      <c r="G665" s="26">
        <v>0</v>
      </c>
      <c r="H665" s="18">
        <f>IF(E665 = CHAR(37), F665*G665/100,F665*G665)</f>
        <v>0</v>
      </c>
    </row>
    <row r="666" spans="1:8" s="4" customFormat="1" ht="13.35" customHeight="1" x14ac:dyDescent="0.3">
      <c r="B666" s="19"/>
      <c r="C666" s="20"/>
      <c r="D666" s="20"/>
      <c r="E666" s="20"/>
      <c r="F666" s="20"/>
      <c r="G666" s="20"/>
      <c r="H666" s="20"/>
    </row>
    <row r="667" spans="1:8" s="4" customFormat="1" ht="26.7" customHeight="1" x14ac:dyDescent="0.3">
      <c r="A667" s="4">
        <v>2354</v>
      </c>
      <c r="B667" s="23" t="s">
        <v>400</v>
      </c>
      <c r="C667" s="22"/>
      <c r="D667" s="22" t="s">
        <v>401</v>
      </c>
      <c r="E667" s="24" t="s">
        <v>23</v>
      </c>
      <c r="F667" s="25">
        <v>1</v>
      </c>
      <c r="G667" s="26">
        <v>0</v>
      </c>
      <c r="H667" s="18">
        <f>IF(E667 = CHAR(37), F667*G667/100,F667*G667)</f>
        <v>0</v>
      </c>
    </row>
    <row r="668" spans="1:8" s="4" customFormat="1" ht="13.35" customHeight="1" x14ac:dyDescent="0.3">
      <c r="B668" s="19"/>
      <c r="C668" s="20"/>
      <c r="D668" s="20"/>
      <c r="E668" s="20"/>
      <c r="F668" s="20"/>
      <c r="G668" s="20"/>
      <c r="H668" s="20"/>
    </row>
    <row r="669" spans="1:8" s="4" customFormat="1" ht="26.7" customHeight="1" x14ac:dyDescent="0.3">
      <c r="A669" s="4">
        <v>3841</v>
      </c>
      <c r="B669" s="23" t="s">
        <v>402</v>
      </c>
      <c r="C669" s="22"/>
      <c r="D669" s="22" t="s">
        <v>403</v>
      </c>
      <c r="E669" s="24" t="s">
        <v>23</v>
      </c>
      <c r="F669" s="25">
        <v>1</v>
      </c>
      <c r="G669" s="26">
        <v>0</v>
      </c>
      <c r="H669" s="18">
        <f>IF(E669 = CHAR(37), F669*G669/100,F669*G669)</f>
        <v>0</v>
      </c>
    </row>
    <row r="670" spans="1:8" s="4" customFormat="1" ht="13.35" customHeight="1" x14ac:dyDescent="0.3">
      <c r="B670" s="19"/>
      <c r="C670" s="20"/>
      <c r="D670" s="20"/>
      <c r="E670" s="20"/>
      <c r="F670" s="20"/>
      <c r="G670" s="20"/>
      <c r="H670" s="20"/>
    </row>
    <row r="671" spans="1:8" s="4" customFormat="1" ht="26.7" customHeight="1" x14ac:dyDescent="0.3">
      <c r="A671" s="4">
        <v>2355</v>
      </c>
      <c r="B671" s="23"/>
      <c r="C671" s="22"/>
      <c r="D671" s="21" t="s">
        <v>404</v>
      </c>
      <c r="E671" s="24"/>
      <c r="F671" s="25"/>
      <c r="G671" s="18"/>
      <c r="H671" s="18"/>
    </row>
    <row r="672" spans="1:8" s="4" customFormat="1" ht="13.35" customHeight="1" x14ac:dyDescent="0.3">
      <c r="B672" s="19"/>
      <c r="C672" s="20"/>
      <c r="D672" s="20"/>
      <c r="E672" s="20"/>
      <c r="F672" s="20"/>
      <c r="G672" s="20"/>
      <c r="H672" s="20"/>
    </row>
    <row r="673" spans="1:8" s="4" customFormat="1" ht="66.599999999999994" customHeight="1" x14ac:dyDescent="0.3">
      <c r="A673" s="4">
        <v>2356</v>
      </c>
      <c r="B673" s="23"/>
      <c r="C673" s="22"/>
      <c r="D673" s="22" t="s">
        <v>405</v>
      </c>
      <c r="E673" s="24"/>
      <c r="F673" s="25"/>
      <c r="G673" s="18"/>
      <c r="H673" s="18"/>
    </row>
    <row r="674" spans="1:8" s="4" customFormat="1" ht="13.35" customHeight="1" x14ac:dyDescent="0.3">
      <c r="B674" s="19"/>
      <c r="C674" s="20"/>
      <c r="D674" s="20"/>
      <c r="E674" s="20"/>
      <c r="F674" s="20"/>
      <c r="G674" s="20"/>
      <c r="H674" s="20"/>
    </row>
    <row r="675" spans="1:8" s="4" customFormat="1" ht="13.35" customHeight="1" x14ac:dyDescent="0.3">
      <c r="A675" s="4">
        <v>2357</v>
      </c>
      <c r="B675" s="23"/>
      <c r="C675" s="22"/>
      <c r="D675" s="21" t="s">
        <v>406</v>
      </c>
      <c r="E675" s="24"/>
      <c r="F675" s="25"/>
      <c r="G675" s="18"/>
      <c r="H675" s="18"/>
    </row>
    <row r="676" spans="1:8" s="4" customFormat="1" ht="13.35" customHeight="1" x14ac:dyDescent="0.3">
      <c r="B676" s="19"/>
      <c r="C676" s="20"/>
      <c r="D676" s="20"/>
      <c r="E676" s="20"/>
      <c r="F676" s="20"/>
      <c r="G676" s="20"/>
      <c r="H676" s="20"/>
    </row>
    <row r="677" spans="1:8" s="4" customFormat="1" ht="106.95" customHeight="1" x14ac:dyDescent="0.3">
      <c r="A677" s="4">
        <v>2358</v>
      </c>
      <c r="B677" s="23" t="s">
        <v>407</v>
      </c>
      <c r="C677" s="22"/>
      <c r="D677" s="14" t="s">
        <v>408</v>
      </c>
      <c r="E677" s="24" t="s">
        <v>80</v>
      </c>
      <c r="F677" s="25">
        <v>1</v>
      </c>
      <c r="G677" s="55">
        <v>23000</v>
      </c>
      <c r="H677" s="56">
        <f>IF(E677 = CHAR(37), F677*G677/100,F677*G677)</f>
        <v>23000</v>
      </c>
    </row>
    <row r="678" spans="1:8" s="4" customFormat="1" ht="13.35" customHeight="1" x14ac:dyDescent="0.3">
      <c r="B678" s="19"/>
      <c r="C678" s="20"/>
      <c r="D678" s="20"/>
      <c r="E678" s="20"/>
      <c r="F678" s="20"/>
      <c r="G678" s="20"/>
      <c r="H678" s="20"/>
    </row>
    <row r="679" spans="1:8" s="4" customFormat="1" ht="13.35" customHeight="1" x14ac:dyDescent="0.3">
      <c r="B679" s="19"/>
      <c r="C679" s="20"/>
      <c r="D679" s="20"/>
      <c r="E679" s="20"/>
      <c r="F679" s="20"/>
      <c r="G679" s="20"/>
      <c r="H679" s="20"/>
    </row>
    <row r="680" spans="1:8" s="4" customFormat="1" ht="13.35" customHeight="1" x14ac:dyDescent="0.3">
      <c r="B680" s="19"/>
      <c r="C680" s="20"/>
      <c r="D680" s="20"/>
      <c r="E680" s="20"/>
      <c r="F680" s="20"/>
      <c r="G680" s="20"/>
      <c r="H680" s="20"/>
    </row>
    <row r="681" spans="1:8" s="4" customFormat="1" ht="13.35" customHeight="1" x14ac:dyDescent="0.3">
      <c r="B681" s="19"/>
      <c r="C681" s="20"/>
      <c r="D681" s="20"/>
      <c r="E681" s="20"/>
      <c r="F681" s="20"/>
      <c r="G681" s="20"/>
      <c r="H681" s="20"/>
    </row>
    <row r="682" spans="1:8" s="4" customFormat="1" ht="13.35" customHeight="1" x14ac:dyDescent="0.3">
      <c r="B682" s="19"/>
      <c r="C682" s="20"/>
      <c r="D682" s="20"/>
      <c r="E682" s="20"/>
      <c r="F682" s="20"/>
      <c r="G682" s="20"/>
      <c r="H682" s="20"/>
    </row>
    <row r="683" spans="1:8" s="4" customFormat="1" ht="13.35" customHeight="1" x14ac:dyDescent="0.3">
      <c r="B683" s="19"/>
      <c r="C683" s="20"/>
      <c r="D683" s="20"/>
      <c r="E683" s="20"/>
      <c r="F683" s="20"/>
      <c r="G683" s="20"/>
      <c r="H683" s="20"/>
    </row>
    <row r="684" spans="1:8" s="4" customFormat="1" ht="13.35" customHeight="1" x14ac:dyDescent="0.3">
      <c r="B684" s="19"/>
      <c r="C684" s="20"/>
      <c r="D684" s="20"/>
      <c r="E684" s="20"/>
      <c r="F684" s="20"/>
      <c r="G684" s="20"/>
      <c r="H684" s="20"/>
    </row>
    <row r="685" spans="1:8" s="4" customFormat="1" ht="13.35" customHeight="1" x14ac:dyDescent="0.3">
      <c r="B685" s="19"/>
      <c r="C685" s="20"/>
      <c r="D685" s="20"/>
      <c r="E685" s="20"/>
      <c r="F685" s="20"/>
      <c r="G685" s="20"/>
      <c r="H685" s="20"/>
    </row>
    <row r="686" spans="1:8" s="4" customFormat="1" ht="13.35" customHeight="1" x14ac:dyDescent="0.3">
      <c r="B686" s="19"/>
      <c r="C686" s="20"/>
      <c r="D686" s="20"/>
      <c r="E686" s="20"/>
      <c r="F686" s="20"/>
      <c r="G686" s="20"/>
      <c r="H686" s="20"/>
    </row>
    <row r="687" spans="1:8" s="5" customFormat="1" ht="18.75" customHeight="1" x14ac:dyDescent="0.3">
      <c r="B687" s="27" t="s">
        <v>45</v>
      </c>
      <c r="C687" s="28"/>
      <c r="D687" s="29"/>
      <c r="E687" s="30"/>
      <c r="F687" s="31"/>
      <c r="G687" s="31"/>
      <c r="H687" s="32">
        <f>SUM(H658:H686)</f>
        <v>157000</v>
      </c>
    </row>
    <row r="688" spans="1:8" s="3" customFormat="1" ht="13.8" x14ac:dyDescent="0.3">
      <c r="H688" s="33" t="s">
        <v>46</v>
      </c>
    </row>
    <row r="689" spans="1:8" s="1" customFormat="1" ht="10.65" customHeight="1" x14ac:dyDescent="0.3">
      <c r="H689" s="7" t="s">
        <v>409</v>
      </c>
    </row>
    <row r="690" spans="1:8" s="2" customFormat="1" ht="18" x14ac:dyDescent="0.3">
      <c r="B690" s="8" t="s">
        <v>3</v>
      </c>
    </row>
    <row r="691" spans="1:8" s="3" customFormat="1" ht="13.8" x14ac:dyDescent="0.3">
      <c r="B691" s="9" t="s">
        <v>4</v>
      </c>
    </row>
    <row r="692" spans="1:8" s="3" customFormat="1" ht="13.8" x14ac:dyDescent="0.3">
      <c r="B692" s="9" t="s">
        <v>5</v>
      </c>
    </row>
    <row r="693" spans="1:8" s="3" customFormat="1" ht="13.8" x14ac:dyDescent="0.3">
      <c r="H693" s="10" t="s">
        <v>351</v>
      </c>
    </row>
    <row r="694" spans="1:8" s="4" customFormat="1" ht="30.15" customHeight="1" x14ac:dyDescent="0.3">
      <c r="B694" s="11" t="s">
        <v>7</v>
      </c>
      <c r="C694" s="11" t="s">
        <v>8</v>
      </c>
      <c r="D694" s="11" t="s">
        <v>9</v>
      </c>
      <c r="E694" s="11" t="s">
        <v>10</v>
      </c>
      <c r="F694" s="11" t="s">
        <v>11</v>
      </c>
      <c r="G694" s="11" t="s">
        <v>12</v>
      </c>
      <c r="H694" s="12" t="s">
        <v>13</v>
      </c>
    </row>
    <row r="695" spans="1:8" s="5" customFormat="1" ht="18.75" customHeight="1" x14ac:dyDescent="0.3">
      <c r="B695" s="27" t="s">
        <v>48</v>
      </c>
      <c r="C695" s="28"/>
      <c r="D695" s="29"/>
      <c r="E695" s="30"/>
      <c r="F695" s="31"/>
      <c r="G695" s="31"/>
      <c r="H695" s="32">
        <f>H687</f>
        <v>157000</v>
      </c>
    </row>
    <row r="696" spans="1:8" s="4" customFormat="1" ht="133.5" customHeight="1" x14ac:dyDescent="0.3">
      <c r="A696" s="4">
        <v>1263</v>
      </c>
      <c r="B696" s="23" t="s">
        <v>410</v>
      </c>
      <c r="C696" s="22"/>
      <c r="D696" s="14" t="s">
        <v>411</v>
      </c>
      <c r="E696" s="24" t="s">
        <v>80</v>
      </c>
      <c r="F696" s="25">
        <v>1</v>
      </c>
      <c r="G696" s="55">
        <v>10000</v>
      </c>
      <c r="H696" s="56">
        <f>IF(E696 = CHAR(37), F696*G696/100,F696*G696)</f>
        <v>10000</v>
      </c>
    </row>
    <row r="697" spans="1:8" s="4" customFormat="1" ht="13.35" customHeight="1" x14ac:dyDescent="0.3">
      <c r="B697" s="19"/>
      <c r="C697" s="20"/>
      <c r="D697" s="20"/>
      <c r="E697" s="20"/>
      <c r="F697" s="20"/>
      <c r="G697" s="60"/>
      <c r="H697" s="60"/>
    </row>
    <row r="698" spans="1:8" s="4" customFormat="1" ht="146.85" customHeight="1" x14ac:dyDescent="0.3">
      <c r="A698" s="4">
        <v>1264</v>
      </c>
      <c r="B698" s="23" t="s">
        <v>412</v>
      </c>
      <c r="C698" s="22"/>
      <c r="D698" s="14" t="s">
        <v>413</v>
      </c>
      <c r="E698" s="24" t="s">
        <v>80</v>
      </c>
      <c r="F698" s="25">
        <v>1</v>
      </c>
      <c r="G698" s="55">
        <v>13000</v>
      </c>
      <c r="H698" s="56">
        <f>IF(E698 = CHAR(37), F698*G698/100,F698*G698)</f>
        <v>13000</v>
      </c>
    </row>
    <row r="699" spans="1:8" s="4" customFormat="1" ht="13.35" customHeight="1" x14ac:dyDescent="0.3">
      <c r="B699" s="19"/>
      <c r="C699" s="20"/>
      <c r="D699" s="20"/>
      <c r="E699" s="20"/>
      <c r="F699" s="20"/>
      <c r="G699" s="60"/>
      <c r="H699" s="60"/>
    </row>
    <row r="700" spans="1:8" s="4" customFormat="1" ht="26.7" customHeight="1" x14ac:dyDescent="0.3">
      <c r="A700" s="4">
        <v>2359</v>
      </c>
      <c r="B700" s="23"/>
      <c r="C700" s="22"/>
      <c r="D700" s="21" t="s">
        <v>414</v>
      </c>
      <c r="E700" s="24"/>
      <c r="F700" s="25"/>
      <c r="G700" s="54"/>
      <c r="H700" s="54"/>
    </row>
    <row r="701" spans="1:8" s="4" customFormat="1" ht="13.35" customHeight="1" x14ac:dyDescent="0.3">
      <c r="B701" s="19"/>
      <c r="C701" s="20"/>
      <c r="D701" s="20"/>
      <c r="E701" s="20"/>
      <c r="F701" s="20"/>
      <c r="G701" s="60"/>
      <c r="H701" s="60"/>
    </row>
    <row r="702" spans="1:8" s="4" customFormat="1" ht="66.599999999999994" customHeight="1" x14ac:dyDescent="0.3">
      <c r="A702" s="4">
        <v>2578</v>
      </c>
      <c r="B702" s="23" t="s">
        <v>415</v>
      </c>
      <c r="C702" s="22"/>
      <c r="D702" s="22" t="s">
        <v>416</v>
      </c>
      <c r="E702" s="24" t="s">
        <v>101</v>
      </c>
      <c r="F702" s="25">
        <v>30</v>
      </c>
      <c r="G702" s="55">
        <v>100</v>
      </c>
      <c r="H702" s="56">
        <f>IF(E702 = CHAR(37), F702*G702/100,F702*G702)</f>
        <v>3000</v>
      </c>
    </row>
    <row r="703" spans="1:8" s="4" customFormat="1" ht="13.35" customHeight="1" x14ac:dyDescent="0.3">
      <c r="B703" s="19"/>
      <c r="C703" s="20"/>
      <c r="D703" s="20"/>
      <c r="E703" s="20"/>
      <c r="F703" s="20"/>
      <c r="G703" s="57"/>
      <c r="H703" s="57"/>
    </row>
    <row r="704" spans="1:8" s="4" customFormat="1" ht="93.45" customHeight="1" x14ac:dyDescent="0.3">
      <c r="A704" s="4">
        <v>2579</v>
      </c>
      <c r="B704" s="23" t="s">
        <v>417</v>
      </c>
      <c r="C704" s="22"/>
      <c r="D704" s="14" t="s">
        <v>418</v>
      </c>
      <c r="E704" s="24" t="s">
        <v>101</v>
      </c>
      <c r="F704" s="25">
        <v>34</v>
      </c>
      <c r="G704" s="55">
        <v>1000</v>
      </c>
      <c r="H704" s="56">
        <f>IF(E704 = CHAR(37), F704*G704/100,F704*G704)</f>
        <v>34000</v>
      </c>
    </row>
    <row r="705" spans="1:8" s="4" customFormat="1" ht="13.35" customHeight="1" x14ac:dyDescent="0.3">
      <c r="B705" s="19"/>
      <c r="C705" s="20"/>
      <c r="D705" s="20"/>
      <c r="E705" s="20"/>
      <c r="F705" s="20"/>
      <c r="G705" s="57"/>
      <c r="H705" s="57"/>
    </row>
    <row r="706" spans="1:8" s="4" customFormat="1" ht="120" customHeight="1" x14ac:dyDescent="0.3">
      <c r="A706" s="4">
        <v>2580</v>
      </c>
      <c r="B706" s="23" t="s">
        <v>419</v>
      </c>
      <c r="C706" s="22"/>
      <c r="D706" s="14" t="s">
        <v>420</v>
      </c>
      <c r="E706" s="24" t="s">
        <v>101</v>
      </c>
      <c r="F706" s="25">
        <v>10</v>
      </c>
      <c r="G706" s="55">
        <v>650</v>
      </c>
      <c r="H706" s="56">
        <f>IF(E706 = CHAR(37), F706*G706/100,F706*G706)</f>
        <v>6500</v>
      </c>
    </row>
    <row r="707" spans="1:8" s="4" customFormat="1" ht="13.35" customHeight="1" x14ac:dyDescent="0.3">
      <c r="B707" s="19"/>
      <c r="C707" s="20"/>
      <c r="D707" s="20"/>
      <c r="E707" s="20"/>
      <c r="F707" s="20"/>
      <c r="G707" s="60"/>
      <c r="H707" s="60"/>
    </row>
    <row r="708" spans="1:8" s="4" customFormat="1" ht="39.9" customHeight="1" x14ac:dyDescent="0.3">
      <c r="A708" s="4">
        <v>2581</v>
      </c>
      <c r="B708" s="23" t="s">
        <v>421</v>
      </c>
      <c r="C708" s="22"/>
      <c r="D708" s="22" t="s">
        <v>422</v>
      </c>
      <c r="E708" s="24" t="s">
        <v>80</v>
      </c>
      <c r="F708" s="25">
        <v>1</v>
      </c>
      <c r="G708" s="55">
        <v>500</v>
      </c>
      <c r="H708" s="56">
        <f>IF(E708 = CHAR(37), F708*G708/100,F708*G708)</f>
        <v>500</v>
      </c>
    </row>
    <row r="709" spans="1:8" s="4" customFormat="1" ht="13.35" customHeight="1" x14ac:dyDescent="0.3">
      <c r="B709" s="19"/>
      <c r="C709" s="20"/>
      <c r="D709" s="20"/>
      <c r="E709" s="20"/>
      <c r="F709" s="20"/>
      <c r="G709" s="60"/>
      <c r="H709" s="60"/>
    </row>
    <row r="710" spans="1:8" s="4" customFormat="1" ht="13.35" customHeight="1" x14ac:dyDescent="0.3">
      <c r="B710" s="19"/>
      <c r="C710" s="20"/>
      <c r="D710" s="20"/>
      <c r="E710" s="20"/>
      <c r="F710" s="20"/>
      <c r="G710" s="60"/>
      <c r="H710" s="60"/>
    </row>
    <row r="711" spans="1:8" s="4" customFormat="1" ht="13.35" customHeight="1" x14ac:dyDescent="0.3">
      <c r="B711" s="19"/>
      <c r="C711" s="20"/>
      <c r="D711" s="20"/>
      <c r="E711" s="20"/>
      <c r="F711" s="20"/>
      <c r="G711" s="20"/>
      <c r="H711" s="20"/>
    </row>
    <row r="712" spans="1:8" s="5" customFormat="1" ht="18.75" customHeight="1" x14ac:dyDescent="0.3">
      <c r="B712" s="27" t="s">
        <v>45</v>
      </c>
      <c r="C712" s="28"/>
      <c r="D712" s="29"/>
      <c r="E712" s="30"/>
      <c r="F712" s="31"/>
      <c r="G712" s="31"/>
      <c r="H712" s="32">
        <f>SUM(H695:H711)</f>
        <v>224000</v>
      </c>
    </row>
    <row r="713" spans="1:8" s="3" customFormat="1" ht="13.8" x14ac:dyDescent="0.3">
      <c r="H713" s="33" t="s">
        <v>46</v>
      </c>
    </row>
    <row r="714" spans="1:8" s="1" customFormat="1" ht="10.65" customHeight="1" x14ac:dyDescent="0.3">
      <c r="H714" s="7" t="s">
        <v>423</v>
      </c>
    </row>
    <row r="715" spans="1:8" s="2" customFormat="1" ht="18" x14ac:dyDescent="0.3">
      <c r="B715" s="8" t="s">
        <v>3</v>
      </c>
    </row>
    <row r="716" spans="1:8" s="3" customFormat="1" ht="13.8" x14ac:dyDescent="0.3">
      <c r="B716" s="9" t="s">
        <v>4</v>
      </c>
    </row>
    <row r="717" spans="1:8" s="3" customFormat="1" ht="13.8" x14ac:dyDescent="0.3">
      <c r="B717" s="9" t="s">
        <v>5</v>
      </c>
    </row>
    <row r="718" spans="1:8" s="3" customFormat="1" ht="13.8" x14ac:dyDescent="0.3">
      <c r="H718" s="10" t="s">
        <v>351</v>
      </c>
    </row>
    <row r="719" spans="1:8" s="4" customFormat="1" ht="30.15" customHeight="1" x14ac:dyDescent="0.3">
      <c r="B719" s="11" t="s">
        <v>7</v>
      </c>
      <c r="C719" s="11" t="s">
        <v>8</v>
      </c>
      <c r="D719" s="11" t="s">
        <v>9</v>
      </c>
      <c r="E719" s="11" t="s">
        <v>10</v>
      </c>
      <c r="F719" s="11" t="s">
        <v>11</v>
      </c>
      <c r="G719" s="11" t="s">
        <v>12</v>
      </c>
      <c r="H719" s="12" t="s">
        <v>13</v>
      </c>
    </row>
    <row r="720" spans="1:8" s="5" customFormat="1" ht="18.75" customHeight="1" x14ac:dyDescent="0.3">
      <c r="B720" s="27" t="s">
        <v>48</v>
      </c>
      <c r="C720" s="28"/>
      <c r="D720" s="29"/>
      <c r="E720" s="30"/>
      <c r="F720" s="31"/>
      <c r="G720" s="31"/>
      <c r="H720" s="32">
        <f>H712</f>
        <v>224000</v>
      </c>
    </row>
    <row r="721" spans="1:8" s="4" customFormat="1" ht="53.4" customHeight="1" x14ac:dyDescent="0.3">
      <c r="A721" s="4">
        <v>2582</v>
      </c>
      <c r="B721" s="23" t="s">
        <v>424</v>
      </c>
      <c r="C721" s="22"/>
      <c r="D721" s="22" t="s">
        <v>425</v>
      </c>
      <c r="E721" s="24" t="s">
        <v>80</v>
      </c>
      <c r="F721" s="25">
        <v>1</v>
      </c>
      <c r="G721" s="55">
        <v>330</v>
      </c>
      <c r="H721" s="56">
        <f>IF(E721 = CHAR(37), F721*G721/100,F721*G721)</f>
        <v>330</v>
      </c>
    </row>
    <row r="722" spans="1:8" s="4" customFormat="1" ht="13.35" customHeight="1" x14ac:dyDescent="0.3">
      <c r="B722" s="19"/>
      <c r="C722" s="20"/>
      <c r="D722" s="20"/>
      <c r="E722" s="20"/>
      <c r="F722" s="20"/>
      <c r="G722" s="60"/>
      <c r="H722" s="60"/>
    </row>
    <row r="723" spans="1:8" s="4" customFormat="1" ht="13.35" customHeight="1" x14ac:dyDescent="0.3">
      <c r="A723" s="4">
        <v>1273</v>
      </c>
      <c r="B723" s="23"/>
      <c r="C723" s="22"/>
      <c r="D723" s="21" t="s">
        <v>426</v>
      </c>
      <c r="E723" s="24"/>
      <c r="F723" s="25"/>
      <c r="G723" s="54"/>
      <c r="H723" s="54"/>
    </row>
    <row r="724" spans="1:8" s="4" customFormat="1" ht="13.35" customHeight="1" x14ac:dyDescent="0.3">
      <c r="B724" s="19"/>
      <c r="C724" s="20"/>
      <c r="D724" s="20"/>
      <c r="E724" s="20"/>
      <c r="F724" s="20"/>
      <c r="G724" s="60"/>
      <c r="H724" s="60"/>
    </row>
    <row r="725" spans="1:8" s="4" customFormat="1" ht="80.099999999999994" customHeight="1" x14ac:dyDescent="0.3">
      <c r="A725" s="4">
        <v>1275</v>
      </c>
      <c r="B725" s="23" t="s">
        <v>427</v>
      </c>
      <c r="C725" s="22"/>
      <c r="D725" s="22" t="s">
        <v>428</v>
      </c>
      <c r="E725" s="24" t="s">
        <v>80</v>
      </c>
      <c r="F725" s="25">
        <v>1</v>
      </c>
      <c r="G725" s="55">
        <v>110000</v>
      </c>
      <c r="H725" s="56">
        <f>IF(E725 = CHAR(37), F725*G725/100,F725*G725)</f>
        <v>110000</v>
      </c>
    </row>
    <row r="726" spans="1:8" s="4" customFormat="1" ht="13.35" customHeight="1" x14ac:dyDescent="0.3">
      <c r="B726" s="19"/>
      <c r="C726" s="20"/>
      <c r="D726" s="20"/>
      <c r="E726" s="20"/>
      <c r="F726" s="20"/>
      <c r="G726" s="60"/>
      <c r="H726" s="60"/>
    </row>
    <row r="727" spans="1:8" s="4" customFormat="1" ht="13.35" customHeight="1" x14ac:dyDescent="0.3">
      <c r="A727" s="4">
        <v>1276</v>
      </c>
      <c r="B727" s="23"/>
      <c r="C727" s="22"/>
      <c r="D727" s="21" t="s">
        <v>429</v>
      </c>
      <c r="E727" s="24"/>
      <c r="F727" s="25"/>
      <c r="G727" s="54"/>
      <c r="H727" s="54"/>
    </row>
    <row r="728" spans="1:8" s="4" customFormat="1" ht="13.35" customHeight="1" x14ac:dyDescent="0.3">
      <c r="B728" s="19"/>
      <c r="C728" s="20"/>
      <c r="D728" s="20"/>
      <c r="E728" s="20"/>
      <c r="F728" s="20"/>
      <c r="G728" s="60"/>
      <c r="H728" s="60"/>
    </row>
    <row r="729" spans="1:8" s="4" customFormat="1" ht="53.4" customHeight="1" x14ac:dyDescent="0.3">
      <c r="A729" s="4">
        <v>1277</v>
      </c>
      <c r="B729" s="23" t="s">
        <v>430</v>
      </c>
      <c r="C729" s="22"/>
      <c r="D729" s="22" t="s">
        <v>431</v>
      </c>
      <c r="E729" s="24" t="s">
        <v>80</v>
      </c>
      <c r="F729" s="25">
        <v>1</v>
      </c>
      <c r="G729" s="55">
        <v>70000</v>
      </c>
      <c r="H729" s="56">
        <f>IF(E729 = CHAR(37), F729*G729/100,F729*G729)</f>
        <v>70000</v>
      </c>
    </row>
    <row r="730" spans="1:8" s="4" customFormat="1" ht="13.35" customHeight="1" x14ac:dyDescent="0.3">
      <c r="B730" s="19"/>
      <c r="C730" s="20"/>
      <c r="D730" s="20"/>
      <c r="E730" s="20"/>
      <c r="F730" s="20"/>
      <c r="G730" s="57"/>
      <c r="H730" s="57"/>
    </row>
    <row r="731" spans="1:8" s="4" customFormat="1" ht="133.35" customHeight="1" x14ac:dyDescent="0.3">
      <c r="A731" s="4">
        <v>1278</v>
      </c>
      <c r="B731" s="23" t="s">
        <v>432</v>
      </c>
      <c r="C731" s="22"/>
      <c r="D731" s="14" t="s">
        <v>433</v>
      </c>
      <c r="E731" s="24" t="s">
        <v>101</v>
      </c>
      <c r="F731" s="25">
        <v>6</v>
      </c>
      <c r="G731" s="55">
        <v>600</v>
      </c>
      <c r="H731" s="56">
        <f>IF(E731 = CHAR(37), F731*G731/100,F731*G731)</f>
        <v>3600</v>
      </c>
    </row>
    <row r="732" spans="1:8" s="4" customFormat="1" ht="13.35" customHeight="1" x14ac:dyDescent="0.3">
      <c r="B732" s="19"/>
      <c r="C732" s="20"/>
      <c r="D732" s="20"/>
      <c r="E732" s="20"/>
      <c r="F732" s="20"/>
      <c r="G732" s="60"/>
      <c r="H732" s="60"/>
    </row>
    <row r="733" spans="1:8" s="4" customFormat="1" ht="53.4" customHeight="1" x14ac:dyDescent="0.3">
      <c r="A733" s="4">
        <v>1279</v>
      </c>
      <c r="B733" s="23" t="s">
        <v>434</v>
      </c>
      <c r="C733" s="22"/>
      <c r="D733" s="22" t="s">
        <v>435</v>
      </c>
      <c r="E733" s="24" t="s">
        <v>80</v>
      </c>
      <c r="F733" s="25">
        <v>3</v>
      </c>
      <c r="G733" s="55">
        <v>330</v>
      </c>
      <c r="H733" s="56">
        <f>IF(E733 = CHAR(37), F733*G733/100,F733*G733)</f>
        <v>990</v>
      </c>
    </row>
    <row r="734" spans="1:8" s="4" customFormat="1" ht="13.35" customHeight="1" x14ac:dyDescent="0.3">
      <c r="B734" s="19"/>
      <c r="C734" s="20"/>
      <c r="D734" s="20"/>
      <c r="E734" s="20"/>
      <c r="F734" s="20"/>
      <c r="G734" s="57"/>
      <c r="H734" s="57"/>
    </row>
    <row r="735" spans="1:8" s="4" customFormat="1" ht="66.599999999999994" customHeight="1" x14ac:dyDescent="0.3">
      <c r="A735" s="4">
        <v>1280</v>
      </c>
      <c r="B735" s="23" t="s">
        <v>436</v>
      </c>
      <c r="C735" s="22"/>
      <c r="D735" s="22" t="s">
        <v>437</v>
      </c>
      <c r="E735" s="24" t="s">
        <v>101</v>
      </c>
      <c r="F735" s="25">
        <v>20</v>
      </c>
      <c r="G735" s="55">
        <v>100</v>
      </c>
      <c r="H735" s="56">
        <f>IF(E735 = CHAR(37), F735*G735/100,F735*G735)</f>
        <v>2000</v>
      </c>
    </row>
    <row r="736" spans="1:8" s="4" customFormat="1" ht="13.35" customHeight="1" x14ac:dyDescent="0.3">
      <c r="B736" s="19"/>
      <c r="C736" s="20"/>
      <c r="D736" s="20"/>
      <c r="E736" s="20"/>
      <c r="F736" s="20"/>
      <c r="G736" s="57"/>
      <c r="H736" s="57"/>
    </row>
    <row r="737" spans="1:8" s="4" customFormat="1" ht="13.35" customHeight="1" x14ac:dyDescent="0.3">
      <c r="A737" s="4">
        <v>1281</v>
      </c>
      <c r="B737" s="23"/>
      <c r="C737" s="22"/>
      <c r="D737" s="21" t="s">
        <v>438</v>
      </c>
      <c r="E737" s="24"/>
      <c r="F737" s="25"/>
      <c r="G737" s="56"/>
      <c r="H737" s="56"/>
    </row>
    <row r="738" spans="1:8" s="4" customFormat="1" ht="13.35" customHeight="1" x14ac:dyDescent="0.3">
      <c r="B738" s="19"/>
      <c r="C738" s="20"/>
      <c r="D738" s="20"/>
      <c r="E738" s="20"/>
      <c r="F738" s="20"/>
      <c r="G738" s="57"/>
      <c r="H738" s="57"/>
    </row>
    <row r="739" spans="1:8" s="4" customFormat="1" ht="53.4" customHeight="1" x14ac:dyDescent="0.3">
      <c r="A739" s="4">
        <v>3732</v>
      </c>
      <c r="B739" s="23" t="s">
        <v>439</v>
      </c>
      <c r="C739" s="22"/>
      <c r="D739" s="22" t="s">
        <v>440</v>
      </c>
      <c r="E739" s="24" t="s">
        <v>80</v>
      </c>
      <c r="F739" s="25">
        <v>1</v>
      </c>
      <c r="G739" s="55">
        <v>330</v>
      </c>
      <c r="H739" s="56">
        <f>IF(E739 = CHAR(37), F739*G739/100,F739*G739)</f>
        <v>330</v>
      </c>
    </row>
    <row r="740" spans="1:8" s="4" customFormat="1" ht="13.35" customHeight="1" x14ac:dyDescent="0.3">
      <c r="B740" s="19"/>
      <c r="C740" s="20"/>
      <c r="D740" s="20"/>
      <c r="E740" s="20"/>
      <c r="F740" s="20"/>
      <c r="G740" s="60"/>
      <c r="H740" s="60"/>
    </row>
    <row r="741" spans="1:8" s="4" customFormat="1" ht="13.35" customHeight="1" x14ac:dyDescent="0.3">
      <c r="B741" s="19"/>
      <c r="C741" s="20"/>
      <c r="D741" s="20"/>
      <c r="E741" s="20"/>
      <c r="F741" s="20"/>
      <c r="G741" s="60"/>
      <c r="H741" s="60"/>
    </row>
    <row r="742" spans="1:8" s="4" customFormat="1" ht="13.35" customHeight="1" x14ac:dyDescent="0.3">
      <c r="B742" s="19"/>
      <c r="C742" s="20"/>
      <c r="D742" s="20"/>
      <c r="E742" s="20"/>
      <c r="F742" s="20"/>
      <c r="G742" s="60"/>
      <c r="H742" s="60"/>
    </row>
    <row r="743" spans="1:8" s="4" customFormat="1" ht="13.35" customHeight="1" x14ac:dyDescent="0.3">
      <c r="B743" s="19"/>
      <c r="C743" s="20"/>
      <c r="D743" s="20"/>
      <c r="E743" s="20"/>
      <c r="F743" s="20"/>
      <c r="G743" s="20"/>
      <c r="H743" s="20"/>
    </row>
    <row r="744" spans="1:8" s="4" customFormat="1" ht="13.35" customHeight="1" x14ac:dyDescent="0.3">
      <c r="B744" s="19"/>
      <c r="C744" s="20"/>
      <c r="D744" s="20"/>
      <c r="E744" s="20"/>
      <c r="F744" s="20"/>
      <c r="G744" s="20"/>
      <c r="H744" s="20"/>
    </row>
    <row r="745" spans="1:8" s="4" customFormat="1" ht="13.35" customHeight="1" x14ac:dyDescent="0.3">
      <c r="B745" s="19"/>
      <c r="C745" s="20"/>
      <c r="D745" s="20"/>
      <c r="E745" s="20"/>
      <c r="F745" s="20"/>
      <c r="G745" s="20"/>
      <c r="H745" s="20"/>
    </row>
    <row r="746" spans="1:8" s="4" customFormat="1" ht="13.35" customHeight="1" x14ac:dyDescent="0.3">
      <c r="B746" s="19"/>
      <c r="C746" s="20"/>
      <c r="D746" s="20"/>
      <c r="E746" s="20"/>
      <c r="F746" s="20"/>
      <c r="G746" s="20"/>
      <c r="H746" s="20"/>
    </row>
    <row r="747" spans="1:8" s="5" customFormat="1" ht="18.75" customHeight="1" x14ac:dyDescent="0.3">
      <c r="B747" s="27" t="s">
        <v>45</v>
      </c>
      <c r="C747" s="28"/>
      <c r="D747" s="29"/>
      <c r="E747" s="30"/>
      <c r="F747" s="31"/>
      <c r="G747" s="31"/>
      <c r="H747" s="32">
        <f>SUM(H720:H746)</f>
        <v>411250</v>
      </c>
    </row>
    <row r="748" spans="1:8" s="3" customFormat="1" ht="13.8" x14ac:dyDescent="0.3">
      <c r="H748" s="33" t="s">
        <v>46</v>
      </c>
    </row>
    <row r="749" spans="1:8" s="1" customFormat="1" ht="10.65" customHeight="1" x14ac:dyDescent="0.3">
      <c r="H749" s="7" t="s">
        <v>441</v>
      </c>
    </row>
    <row r="750" spans="1:8" s="2" customFormat="1" ht="18" x14ac:dyDescent="0.3">
      <c r="B750" s="8" t="s">
        <v>3</v>
      </c>
    </row>
    <row r="751" spans="1:8" s="3" customFormat="1" ht="13.8" x14ac:dyDescent="0.3">
      <c r="B751" s="9" t="s">
        <v>4</v>
      </c>
    </row>
    <row r="752" spans="1:8" s="3" customFormat="1" ht="13.8" x14ac:dyDescent="0.3">
      <c r="B752" s="9" t="s">
        <v>5</v>
      </c>
    </row>
    <row r="753" spans="1:8" s="3" customFormat="1" ht="13.8" x14ac:dyDescent="0.3">
      <c r="H753" s="10" t="s">
        <v>351</v>
      </c>
    </row>
    <row r="754" spans="1:8" s="4" customFormat="1" ht="30.15" customHeight="1" x14ac:dyDescent="0.3">
      <c r="B754" s="11" t="s">
        <v>7</v>
      </c>
      <c r="C754" s="11" t="s">
        <v>8</v>
      </c>
      <c r="D754" s="11" t="s">
        <v>9</v>
      </c>
      <c r="E754" s="11" t="s">
        <v>10</v>
      </c>
      <c r="F754" s="11" t="s">
        <v>11</v>
      </c>
      <c r="G754" s="11" t="s">
        <v>12</v>
      </c>
      <c r="H754" s="12" t="s">
        <v>13</v>
      </c>
    </row>
    <row r="755" spans="1:8" s="5" customFormat="1" ht="18.75" customHeight="1" x14ac:dyDescent="0.3">
      <c r="B755" s="27" t="s">
        <v>48</v>
      </c>
      <c r="C755" s="28"/>
      <c r="D755" s="29"/>
      <c r="E755" s="30"/>
      <c r="F755" s="31"/>
      <c r="G755" s="31"/>
      <c r="H755" s="32">
        <f>H747</f>
        <v>411250</v>
      </c>
    </row>
    <row r="756" spans="1:8" s="4" customFormat="1" ht="106.65" customHeight="1" x14ac:dyDescent="0.3">
      <c r="A756" s="4">
        <v>3733</v>
      </c>
      <c r="B756" s="23" t="s">
        <v>442</v>
      </c>
      <c r="C756" s="22"/>
      <c r="D756" s="14" t="s">
        <v>443</v>
      </c>
      <c r="E756" s="24" t="s">
        <v>80</v>
      </c>
      <c r="F756" s="25">
        <v>1</v>
      </c>
      <c r="G756" s="55">
        <v>2500</v>
      </c>
      <c r="H756" s="56">
        <f>IF(E756 = CHAR(37), F756*G756/100,F756*G756)</f>
        <v>2500</v>
      </c>
    </row>
    <row r="757" spans="1:8" s="4" customFormat="1" ht="13.35" customHeight="1" x14ac:dyDescent="0.3">
      <c r="B757" s="19"/>
      <c r="C757" s="20"/>
      <c r="D757" s="20"/>
      <c r="E757" s="20"/>
      <c r="F757" s="20"/>
      <c r="G757" s="57"/>
      <c r="H757" s="57"/>
    </row>
    <row r="758" spans="1:8" s="4" customFormat="1" ht="53.4" customHeight="1" x14ac:dyDescent="0.3">
      <c r="A758" s="4">
        <v>3734</v>
      </c>
      <c r="B758" s="23" t="s">
        <v>444</v>
      </c>
      <c r="C758" s="22"/>
      <c r="D758" s="22" t="s">
        <v>445</v>
      </c>
      <c r="E758" s="24" t="s">
        <v>80</v>
      </c>
      <c r="F758" s="25">
        <v>1</v>
      </c>
      <c r="G758" s="55">
        <v>3100</v>
      </c>
      <c r="H758" s="56">
        <f>IF(E758 = CHAR(37), F758*G758/100,F758*G758)</f>
        <v>3100</v>
      </c>
    </row>
    <row r="759" spans="1:8" s="4" customFormat="1" ht="13.35" customHeight="1" x14ac:dyDescent="0.3">
      <c r="B759" s="19"/>
      <c r="C759" s="20"/>
      <c r="D759" s="20"/>
      <c r="E759" s="20"/>
      <c r="F759" s="20"/>
      <c r="G759" s="60"/>
      <c r="H759" s="60"/>
    </row>
    <row r="760" spans="1:8" s="4" customFormat="1" ht="133.35" customHeight="1" x14ac:dyDescent="0.3">
      <c r="A760" s="4">
        <v>3735</v>
      </c>
      <c r="B760" s="23" t="s">
        <v>446</v>
      </c>
      <c r="C760" s="22"/>
      <c r="D760" s="14" t="s">
        <v>447</v>
      </c>
      <c r="E760" s="24" t="s">
        <v>101</v>
      </c>
      <c r="F760" s="25">
        <v>4</v>
      </c>
      <c r="G760" s="55">
        <v>600</v>
      </c>
      <c r="H760" s="56">
        <f>IF(E760 = CHAR(37), F760*G760/100,F760*G760)</f>
        <v>2400</v>
      </c>
    </row>
    <row r="761" spans="1:8" s="4" customFormat="1" ht="13.35" customHeight="1" x14ac:dyDescent="0.3">
      <c r="B761" s="19"/>
      <c r="C761" s="20"/>
      <c r="D761" s="20"/>
      <c r="E761" s="20"/>
      <c r="F761" s="20"/>
      <c r="G761" s="57"/>
      <c r="H761" s="57"/>
    </row>
    <row r="762" spans="1:8" s="4" customFormat="1" ht="53.4" customHeight="1" x14ac:dyDescent="0.3">
      <c r="A762" s="4">
        <v>3736</v>
      </c>
      <c r="B762" s="23" t="s">
        <v>448</v>
      </c>
      <c r="C762" s="22"/>
      <c r="D762" s="22" t="s">
        <v>449</v>
      </c>
      <c r="E762" s="24" t="s">
        <v>80</v>
      </c>
      <c r="F762" s="25">
        <v>2</v>
      </c>
      <c r="G762" s="55">
        <v>330</v>
      </c>
      <c r="H762" s="56">
        <f>IF(E762 = CHAR(37), F762*G762/100,F762*G762)</f>
        <v>660</v>
      </c>
    </row>
    <row r="763" spans="1:8" s="4" customFormat="1" ht="13.35" customHeight="1" x14ac:dyDescent="0.3">
      <c r="B763" s="19"/>
      <c r="C763" s="20"/>
      <c r="D763" s="20"/>
      <c r="E763" s="20"/>
      <c r="F763" s="20"/>
      <c r="G763" s="60"/>
      <c r="H763" s="60"/>
    </row>
    <row r="764" spans="1:8" s="4" customFormat="1" ht="146.69999999999999" customHeight="1" x14ac:dyDescent="0.3">
      <c r="A764" s="4">
        <v>3737</v>
      </c>
      <c r="B764" s="23" t="s">
        <v>450</v>
      </c>
      <c r="C764" s="22"/>
      <c r="D764" s="14" t="s">
        <v>451</v>
      </c>
      <c r="E764" s="24" t="s">
        <v>101</v>
      </c>
      <c r="F764" s="25">
        <v>50</v>
      </c>
      <c r="G764" s="55">
        <v>600</v>
      </c>
      <c r="H764" s="56">
        <f>IF(E764 = CHAR(37), F764*G764/100,F764*G764)</f>
        <v>30000</v>
      </c>
    </row>
    <row r="765" spans="1:8" s="4" customFormat="1" ht="13.35" customHeight="1" x14ac:dyDescent="0.3">
      <c r="B765" s="19"/>
      <c r="C765" s="20"/>
      <c r="D765" s="20"/>
      <c r="E765" s="20"/>
      <c r="F765" s="20"/>
      <c r="G765" s="57"/>
      <c r="H765" s="57"/>
    </row>
    <row r="766" spans="1:8" s="4" customFormat="1" ht="80.099999999999994" customHeight="1" x14ac:dyDescent="0.3">
      <c r="A766" s="4">
        <v>3738</v>
      </c>
      <c r="B766" s="23" t="s">
        <v>452</v>
      </c>
      <c r="C766" s="22"/>
      <c r="D766" s="22" t="s">
        <v>453</v>
      </c>
      <c r="E766" s="24" t="s">
        <v>80</v>
      </c>
      <c r="F766" s="25">
        <v>2</v>
      </c>
      <c r="G766" s="55">
        <v>330</v>
      </c>
      <c r="H766" s="56">
        <f>IF(E766 = CHAR(37), F766*G766/100,F766*G766)</f>
        <v>660</v>
      </c>
    </row>
    <row r="767" spans="1:8" s="4" customFormat="1" ht="13.35" customHeight="1" x14ac:dyDescent="0.3">
      <c r="B767" s="19"/>
      <c r="C767" s="20"/>
      <c r="D767" s="20"/>
      <c r="E767" s="20"/>
      <c r="F767" s="20"/>
      <c r="G767" s="60"/>
      <c r="H767" s="60"/>
    </row>
    <row r="768" spans="1:8" s="4" customFormat="1" ht="13.35" customHeight="1" x14ac:dyDescent="0.3">
      <c r="A768" s="4">
        <v>3739</v>
      </c>
      <c r="B768" s="23"/>
      <c r="C768" s="22"/>
      <c r="D768" s="21" t="s">
        <v>454</v>
      </c>
      <c r="E768" s="24"/>
      <c r="F768" s="25"/>
      <c r="G768" s="54"/>
      <c r="H768" s="54"/>
    </row>
    <row r="769" spans="1:8" s="4" customFormat="1" ht="13.35" customHeight="1" x14ac:dyDescent="0.3">
      <c r="B769" s="19"/>
      <c r="C769" s="20"/>
      <c r="D769" s="20"/>
      <c r="E769" s="20"/>
      <c r="F769" s="20"/>
      <c r="G769" s="60"/>
      <c r="H769" s="60"/>
    </row>
    <row r="770" spans="1:8" s="4" customFormat="1" ht="13.35" customHeight="1" x14ac:dyDescent="0.3">
      <c r="B770" s="19"/>
      <c r="C770" s="20"/>
      <c r="D770" s="20"/>
      <c r="E770" s="20"/>
      <c r="F770" s="20"/>
      <c r="G770" s="20"/>
      <c r="H770" s="20"/>
    </row>
    <row r="771" spans="1:8" s="4" customFormat="1" ht="13.35" customHeight="1" x14ac:dyDescent="0.3">
      <c r="B771" s="19"/>
      <c r="C771" s="20"/>
      <c r="D771" s="20"/>
      <c r="E771" s="20"/>
      <c r="F771" s="20"/>
      <c r="G771" s="20"/>
      <c r="H771" s="20"/>
    </row>
    <row r="772" spans="1:8" s="4" customFormat="1" ht="13.35" customHeight="1" x14ac:dyDescent="0.3">
      <c r="B772" s="19"/>
      <c r="C772" s="20"/>
      <c r="D772" s="20"/>
      <c r="E772" s="20"/>
      <c r="F772" s="20"/>
      <c r="G772" s="20"/>
      <c r="H772" s="20"/>
    </row>
    <row r="773" spans="1:8" s="4" customFormat="1" ht="13.35" customHeight="1" x14ac:dyDescent="0.3">
      <c r="B773" s="19"/>
      <c r="C773" s="20"/>
      <c r="D773" s="20"/>
      <c r="E773" s="20"/>
      <c r="F773" s="20"/>
      <c r="G773" s="20"/>
      <c r="H773" s="20"/>
    </row>
    <row r="774" spans="1:8" s="4" customFormat="1" ht="13.35" customHeight="1" x14ac:dyDescent="0.3">
      <c r="B774" s="19"/>
      <c r="C774" s="20"/>
      <c r="D774" s="20"/>
      <c r="E774" s="20"/>
      <c r="F774" s="20"/>
      <c r="G774" s="20"/>
      <c r="H774" s="20"/>
    </row>
    <row r="775" spans="1:8" s="5" customFormat="1" ht="18.75" customHeight="1" x14ac:dyDescent="0.3">
      <c r="B775" s="27" t="s">
        <v>45</v>
      </c>
      <c r="C775" s="28"/>
      <c r="D775" s="29"/>
      <c r="E775" s="30"/>
      <c r="F775" s="31"/>
      <c r="G775" s="31"/>
      <c r="H775" s="32">
        <f>SUM(H755:H774)</f>
        <v>450570</v>
      </c>
    </row>
    <row r="776" spans="1:8" s="3" customFormat="1" ht="13.8" x14ac:dyDescent="0.3">
      <c r="H776" s="33" t="s">
        <v>46</v>
      </c>
    </row>
    <row r="777" spans="1:8" s="1" customFormat="1" ht="10.65" customHeight="1" x14ac:dyDescent="0.3">
      <c r="H777" s="7" t="s">
        <v>455</v>
      </c>
    </row>
    <row r="778" spans="1:8" s="2" customFormat="1" ht="18" x14ac:dyDescent="0.3">
      <c r="B778" s="8" t="s">
        <v>3</v>
      </c>
    </row>
    <row r="779" spans="1:8" s="3" customFormat="1" ht="13.8" x14ac:dyDescent="0.3">
      <c r="B779" s="9" t="s">
        <v>4</v>
      </c>
    </row>
    <row r="780" spans="1:8" s="3" customFormat="1" ht="13.8" x14ac:dyDescent="0.3">
      <c r="B780" s="9" t="s">
        <v>5</v>
      </c>
    </row>
    <row r="781" spans="1:8" s="3" customFormat="1" ht="13.8" x14ac:dyDescent="0.3">
      <c r="H781" s="10" t="s">
        <v>351</v>
      </c>
    </row>
    <row r="782" spans="1:8" s="4" customFormat="1" ht="30.15" customHeight="1" x14ac:dyDescent="0.3">
      <c r="B782" s="11" t="s">
        <v>7</v>
      </c>
      <c r="C782" s="11" t="s">
        <v>8</v>
      </c>
      <c r="D782" s="11" t="s">
        <v>9</v>
      </c>
      <c r="E782" s="11" t="s">
        <v>10</v>
      </c>
      <c r="F782" s="11" t="s">
        <v>11</v>
      </c>
      <c r="G782" s="11" t="s">
        <v>12</v>
      </c>
      <c r="H782" s="12" t="s">
        <v>13</v>
      </c>
    </row>
    <row r="783" spans="1:8" s="5" customFormat="1" ht="18.75" customHeight="1" x14ac:dyDescent="0.3">
      <c r="B783" s="27" t="s">
        <v>48</v>
      </c>
      <c r="C783" s="28"/>
      <c r="D783" s="29"/>
      <c r="E783" s="30"/>
      <c r="F783" s="31"/>
      <c r="G783" s="31"/>
      <c r="H783" s="32">
        <f>H775</f>
        <v>450570</v>
      </c>
    </row>
    <row r="784" spans="1:8" s="4" customFormat="1" ht="80.099999999999994" customHeight="1" x14ac:dyDescent="0.3">
      <c r="A784" s="4">
        <v>3740</v>
      </c>
      <c r="B784" s="23" t="s">
        <v>456</v>
      </c>
      <c r="C784" s="22"/>
      <c r="D784" s="22" t="s">
        <v>457</v>
      </c>
      <c r="E784" s="24" t="s">
        <v>101</v>
      </c>
      <c r="F784" s="25">
        <v>12</v>
      </c>
      <c r="G784" s="55">
        <v>330</v>
      </c>
      <c r="H784" s="56">
        <f>IF(E784 = CHAR(37), F784*G784/100,F784*G784)</f>
        <v>3960</v>
      </c>
    </row>
    <row r="785" spans="1:8" s="4" customFormat="1" ht="13.35" customHeight="1" x14ac:dyDescent="0.3">
      <c r="B785" s="19"/>
      <c r="C785" s="20"/>
      <c r="D785" s="20"/>
      <c r="E785" s="20"/>
      <c r="F785" s="20"/>
      <c r="G785" s="55"/>
      <c r="H785" s="56"/>
    </row>
    <row r="786" spans="1:8" s="4" customFormat="1" ht="53.4" customHeight="1" x14ac:dyDescent="0.3">
      <c r="A786" s="4">
        <v>3842</v>
      </c>
      <c r="B786" s="23" t="s">
        <v>458</v>
      </c>
      <c r="C786" s="22"/>
      <c r="D786" s="22" t="s">
        <v>459</v>
      </c>
      <c r="E786" s="24" t="s">
        <v>80</v>
      </c>
      <c r="F786" s="25">
        <v>1</v>
      </c>
      <c r="G786" s="55">
        <v>330</v>
      </c>
      <c r="H786" s="56">
        <f>IF(E786 = CHAR(37), F786*G786/100,F786*G786)</f>
        <v>330</v>
      </c>
    </row>
    <row r="787" spans="1:8" s="4" customFormat="1" ht="13.35" customHeight="1" x14ac:dyDescent="0.3">
      <c r="B787" s="19"/>
      <c r="C787" s="20"/>
      <c r="D787" s="20"/>
      <c r="E787" s="20"/>
      <c r="F787" s="20"/>
      <c r="G787" s="20"/>
      <c r="H787" s="20"/>
    </row>
    <row r="788" spans="1:8" s="4" customFormat="1" ht="26.7" customHeight="1" x14ac:dyDescent="0.3">
      <c r="A788" s="4">
        <v>3741</v>
      </c>
      <c r="B788" s="23" t="s">
        <v>460</v>
      </c>
      <c r="C788" s="22"/>
      <c r="D788" s="22" t="s">
        <v>461</v>
      </c>
      <c r="E788" s="24" t="s">
        <v>23</v>
      </c>
      <c r="F788" s="25">
        <v>1</v>
      </c>
      <c r="G788" s="26">
        <v>0</v>
      </c>
      <c r="H788" s="18">
        <f>IF(E788 = CHAR(37), F788*G788/100,F788*G788)</f>
        <v>0</v>
      </c>
    </row>
    <row r="789" spans="1:8" s="4" customFormat="1" ht="13.35" customHeight="1" x14ac:dyDescent="0.3">
      <c r="B789" s="19"/>
      <c r="C789" s="20"/>
      <c r="D789" s="20"/>
      <c r="E789" s="20"/>
      <c r="F789" s="20"/>
      <c r="G789" s="20"/>
      <c r="H789" s="20"/>
    </row>
    <row r="790" spans="1:8" s="4" customFormat="1" ht="13.35" customHeight="1" x14ac:dyDescent="0.3">
      <c r="A790" s="4">
        <v>3756</v>
      </c>
      <c r="B790" s="23"/>
      <c r="C790" s="22"/>
      <c r="D790" s="21" t="s">
        <v>117</v>
      </c>
      <c r="E790" s="24"/>
      <c r="F790" s="25"/>
      <c r="G790" s="18"/>
      <c r="H790" s="18"/>
    </row>
    <row r="791" spans="1:8" s="4" customFormat="1" ht="13.35" customHeight="1" x14ac:dyDescent="0.3">
      <c r="B791" s="19"/>
      <c r="C791" s="20"/>
      <c r="D791" s="20"/>
      <c r="E791" s="20"/>
      <c r="F791" s="20"/>
      <c r="G791" s="20"/>
      <c r="H791" s="20"/>
    </row>
    <row r="792" spans="1:8" s="4" customFormat="1" ht="53.4" customHeight="1" x14ac:dyDescent="0.3">
      <c r="A792" s="4">
        <v>3757</v>
      </c>
      <c r="B792" s="23"/>
      <c r="C792" s="22"/>
      <c r="D792" s="22" t="s">
        <v>462</v>
      </c>
      <c r="E792" s="24"/>
      <c r="F792" s="25"/>
      <c r="G792" s="18"/>
      <c r="H792" s="18"/>
    </row>
    <row r="793" spans="1:8" s="4" customFormat="1" ht="13.35" customHeight="1" x14ac:dyDescent="0.3">
      <c r="B793" s="19"/>
      <c r="C793" s="20"/>
      <c r="D793" s="20"/>
      <c r="E793" s="20"/>
      <c r="F793" s="20"/>
      <c r="G793" s="20"/>
      <c r="H793" s="20"/>
    </row>
    <row r="794" spans="1:8" s="4" customFormat="1" ht="13.35" customHeight="1" x14ac:dyDescent="0.3">
      <c r="A794" s="4">
        <v>3758</v>
      </c>
      <c r="B794" s="23" t="s">
        <v>463</v>
      </c>
      <c r="C794" s="22"/>
      <c r="D794" s="22" t="s">
        <v>120</v>
      </c>
      <c r="E794" s="24" t="s">
        <v>121</v>
      </c>
      <c r="F794" s="25">
        <v>5</v>
      </c>
      <c r="G794" s="26">
        <v>0</v>
      </c>
      <c r="H794" s="18">
        <f>IF(E794 = CHAR(37), F794*G794/100,F794*G794)</f>
        <v>0</v>
      </c>
    </row>
    <row r="795" spans="1:8" s="4" customFormat="1" ht="13.35" customHeight="1" x14ac:dyDescent="0.3">
      <c r="B795" s="19"/>
      <c r="C795" s="20"/>
      <c r="D795" s="20"/>
      <c r="E795" s="20"/>
      <c r="F795" s="20"/>
      <c r="G795" s="20"/>
      <c r="H795" s="20"/>
    </row>
    <row r="796" spans="1:8" s="4" customFormat="1" ht="13.35" customHeight="1" x14ac:dyDescent="0.3">
      <c r="A796" s="4">
        <v>3759</v>
      </c>
      <c r="B796" s="23" t="s">
        <v>464</v>
      </c>
      <c r="C796" s="22"/>
      <c r="D796" s="22" t="s">
        <v>123</v>
      </c>
      <c r="E796" s="24" t="s">
        <v>121</v>
      </c>
      <c r="F796" s="25">
        <v>3</v>
      </c>
      <c r="G796" s="26">
        <v>0</v>
      </c>
      <c r="H796" s="18">
        <f>IF(E796 = CHAR(37), F796*G796/100,F796*G796)</f>
        <v>0</v>
      </c>
    </row>
    <row r="797" spans="1:8" s="4" customFormat="1" ht="13.35" customHeight="1" x14ac:dyDescent="0.3">
      <c r="B797" s="19"/>
      <c r="C797" s="20"/>
      <c r="D797" s="20"/>
      <c r="E797" s="20"/>
      <c r="F797" s="20"/>
      <c r="G797" s="20"/>
      <c r="H797" s="20"/>
    </row>
    <row r="798" spans="1:8" s="4" customFormat="1" ht="13.35" customHeight="1" x14ac:dyDescent="0.3">
      <c r="A798" s="4">
        <v>3760</v>
      </c>
      <c r="B798" s="23" t="s">
        <v>465</v>
      </c>
      <c r="C798" s="22"/>
      <c r="D798" s="22" t="s">
        <v>125</v>
      </c>
      <c r="E798" s="24" t="s">
        <v>121</v>
      </c>
      <c r="F798" s="25">
        <v>3</v>
      </c>
      <c r="G798" s="26">
        <v>0</v>
      </c>
      <c r="H798" s="18">
        <f>IF(E798 = CHAR(37), F798*G798/100,F798*G798)</f>
        <v>0</v>
      </c>
    </row>
    <row r="799" spans="1:8" s="4" customFormat="1" ht="13.35" customHeight="1" x14ac:dyDescent="0.3">
      <c r="B799" s="19"/>
      <c r="C799" s="20"/>
      <c r="D799" s="20"/>
      <c r="E799" s="20"/>
      <c r="F799" s="20"/>
      <c r="G799" s="20"/>
      <c r="H799" s="20"/>
    </row>
    <row r="800" spans="1:8" s="4" customFormat="1" ht="13.35" customHeight="1" x14ac:dyDescent="0.3">
      <c r="A800" s="4">
        <v>3761</v>
      </c>
      <c r="B800" s="23" t="s">
        <v>466</v>
      </c>
      <c r="C800" s="22"/>
      <c r="D800" s="22" t="s">
        <v>467</v>
      </c>
      <c r="E800" s="24" t="s">
        <v>121</v>
      </c>
      <c r="F800" s="25">
        <v>4</v>
      </c>
      <c r="G800" s="26">
        <v>0</v>
      </c>
      <c r="H800" s="18">
        <f>IF(E800 = CHAR(37), F800*G800/100,F800*G800)</f>
        <v>0</v>
      </c>
    </row>
    <row r="801" spans="1:8" s="4" customFormat="1" ht="13.35" customHeight="1" x14ac:dyDescent="0.3">
      <c r="B801" s="19"/>
      <c r="C801" s="20"/>
      <c r="D801" s="20"/>
      <c r="E801" s="20"/>
      <c r="F801" s="20"/>
      <c r="G801" s="20"/>
      <c r="H801" s="20"/>
    </row>
    <row r="802" spans="1:8" s="4" customFormat="1" ht="39.9" customHeight="1" x14ac:dyDescent="0.3">
      <c r="A802" s="4">
        <v>3762</v>
      </c>
      <c r="B802" s="23" t="s">
        <v>468</v>
      </c>
      <c r="C802" s="22"/>
      <c r="D802" s="22" t="s">
        <v>469</v>
      </c>
      <c r="E802" s="24" t="s">
        <v>121</v>
      </c>
      <c r="F802" s="25">
        <v>3</v>
      </c>
      <c r="G802" s="26">
        <v>0</v>
      </c>
      <c r="H802" s="18">
        <f>IF(E802 = CHAR(37), F802*G802/100,F802*G802)</f>
        <v>0</v>
      </c>
    </row>
    <row r="803" spans="1:8" s="4" customFormat="1" ht="13.35" customHeight="1" x14ac:dyDescent="0.3">
      <c r="B803" s="19"/>
      <c r="C803" s="20"/>
      <c r="D803" s="20"/>
      <c r="E803" s="20"/>
      <c r="F803" s="20"/>
      <c r="G803" s="20"/>
      <c r="H803" s="20"/>
    </row>
    <row r="804" spans="1:8" s="4" customFormat="1" ht="13.35" customHeight="1" x14ac:dyDescent="0.3">
      <c r="A804" s="4">
        <v>3763</v>
      </c>
      <c r="B804" s="23"/>
      <c r="C804" s="22"/>
      <c r="D804" s="21" t="s">
        <v>470</v>
      </c>
      <c r="E804" s="24"/>
      <c r="F804" s="25"/>
      <c r="G804" s="18"/>
      <c r="H804" s="18"/>
    </row>
    <row r="805" spans="1:8" s="4" customFormat="1" ht="13.35" customHeight="1" x14ac:dyDescent="0.3">
      <c r="B805" s="19"/>
      <c r="C805" s="20"/>
      <c r="D805" s="20"/>
      <c r="E805" s="20"/>
      <c r="F805" s="20"/>
      <c r="G805" s="20"/>
      <c r="H805" s="20"/>
    </row>
    <row r="806" spans="1:8" s="4" customFormat="1" ht="39.9" customHeight="1" x14ac:dyDescent="0.3">
      <c r="A806" s="4">
        <v>3764</v>
      </c>
      <c r="B806" s="23" t="s">
        <v>471</v>
      </c>
      <c r="C806" s="22"/>
      <c r="D806" s="22" t="s">
        <v>472</v>
      </c>
      <c r="E806" s="24" t="s">
        <v>23</v>
      </c>
      <c r="F806" s="25">
        <v>1</v>
      </c>
      <c r="G806" s="26">
        <v>0</v>
      </c>
      <c r="H806" s="18">
        <f>IF(E806 = CHAR(37), F806*G806/100,F806*G806)</f>
        <v>0</v>
      </c>
    </row>
    <row r="807" spans="1:8" s="4" customFormat="1" ht="13.35" customHeight="1" x14ac:dyDescent="0.3">
      <c r="B807" s="19"/>
      <c r="C807" s="20"/>
      <c r="D807" s="20"/>
      <c r="E807" s="20"/>
      <c r="F807" s="20"/>
      <c r="G807" s="20"/>
      <c r="H807" s="20"/>
    </row>
    <row r="808" spans="1:8" s="4" customFormat="1" ht="13.35" customHeight="1" x14ac:dyDescent="0.3">
      <c r="A808" s="4">
        <v>3765</v>
      </c>
      <c r="B808" s="23"/>
      <c r="C808" s="22"/>
      <c r="D808" s="21" t="s">
        <v>473</v>
      </c>
      <c r="E808" s="24"/>
      <c r="F808" s="25"/>
      <c r="G808" s="18"/>
      <c r="H808" s="18"/>
    </row>
    <row r="809" spans="1:8" s="4" customFormat="1" ht="13.35" customHeight="1" x14ac:dyDescent="0.3">
      <c r="B809" s="19"/>
      <c r="C809" s="20"/>
      <c r="D809" s="20"/>
      <c r="E809" s="20"/>
      <c r="F809" s="20"/>
      <c r="G809" s="20"/>
      <c r="H809" s="20"/>
    </row>
    <row r="810" spans="1:8" s="4" customFormat="1" ht="26.7" customHeight="1" x14ac:dyDescent="0.3">
      <c r="A810" s="4">
        <v>3768</v>
      </c>
      <c r="B810" s="23" t="s">
        <v>474</v>
      </c>
      <c r="C810" s="22"/>
      <c r="D810" s="22" t="s">
        <v>475</v>
      </c>
      <c r="E810" s="24" t="s">
        <v>476</v>
      </c>
      <c r="F810" s="25">
        <v>6500</v>
      </c>
      <c r="G810" s="26">
        <v>0</v>
      </c>
      <c r="H810" s="18">
        <f>IF(E810 = CHAR(37), F810*G810/100,F810*G810)</f>
        <v>0</v>
      </c>
    </row>
    <row r="811" spans="1:8" s="4" customFormat="1" ht="13.35" customHeight="1" x14ac:dyDescent="0.3">
      <c r="B811" s="19"/>
      <c r="C811" s="20"/>
      <c r="D811" s="20"/>
      <c r="E811" s="20"/>
      <c r="F811" s="20"/>
      <c r="G811" s="20"/>
      <c r="H811" s="20"/>
    </row>
    <row r="812" spans="1:8" s="4" customFormat="1" ht="13.35" customHeight="1" x14ac:dyDescent="0.3">
      <c r="A812" s="4">
        <v>3766</v>
      </c>
      <c r="B812" s="23"/>
      <c r="C812" s="22"/>
      <c r="D812" s="21" t="s">
        <v>347</v>
      </c>
      <c r="E812" s="24"/>
      <c r="F812" s="25"/>
      <c r="G812" s="18"/>
      <c r="H812" s="18"/>
    </row>
    <row r="813" spans="1:8" s="4" customFormat="1" ht="13.35" customHeight="1" x14ac:dyDescent="0.3">
      <c r="B813" s="19"/>
      <c r="C813" s="20"/>
      <c r="D813" s="20"/>
      <c r="E813" s="20"/>
      <c r="F813" s="20"/>
      <c r="G813" s="20"/>
      <c r="H813" s="20"/>
    </row>
    <row r="814" spans="1:8" s="4" customFormat="1" ht="53.4" customHeight="1" x14ac:dyDescent="0.3">
      <c r="A814" s="4">
        <v>3767</v>
      </c>
      <c r="B814" s="23" t="s">
        <v>477</v>
      </c>
      <c r="C814" s="22"/>
      <c r="D814" s="22" t="s">
        <v>478</v>
      </c>
      <c r="E814" s="24" t="s">
        <v>23</v>
      </c>
      <c r="F814" s="25">
        <v>1</v>
      </c>
      <c r="G814" s="26">
        <v>0</v>
      </c>
      <c r="H814" s="18">
        <f>IF(E814 = CHAR(37), F814*G814/100,F814*G814)</f>
        <v>0</v>
      </c>
    </row>
    <row r="815" spans="1:8" s="4" customFormat="1" ht="13.35" customHeight="1" x14ac:dyDescent="0.3">
      <c r="B815" s="19"/>
      <c r="C815" s="20"/>
      <c r="D815" s="20"/>
      <c r="E815" s="20"/>
      <c r="F815" s="20"/>
      <c r="G815" s="20"/>
      <c r="H815" s="20"/>
    </row>
    <row r="816" spans="1:8" s="4" customFormat="1" ht="53.4" customHeight="1" x14ac:dyDescent="0.3">
      <c r="A816" s="4">
        <v>3742</v>
      </c>
      <c r="B816" s="23" t="s">
        <v>479</v>
      </c>
      <c r="C816" s="22"/>
      <c r="D816" s="22" t="s">
        <v>480</v>
      </c>
      <c r="E816" s="24" t="s">
        <v>23</v>
      </c>
      <c r="F816" s="25">
        <v>1</v>
      </c>
      <c r="G816" s="26">
        <v>0</v>
      </c>
      <c r="H816" s="18">
        <f>IF(E816 = CHAR(37), F816*G816/100,F816*G816)</f>
        <v>0</v>
      </c>
    </row>
    <row r="817" spans="1:8" s="5" customFormat="1" ht="18.75" customHeight="1" x14ac:dyDescent="0.3">
      <c r="B817" s="27" t="s">
        <v>73</v>
      </c>
      <c r="C817" s="28"/>
      <c r="D817" s="29"/>
      <c r="E817" s="30"/>
      <c r="F817" s="31"/>
      <c r="G817" s="31"/>
      <c r="H817" s="32">
        <f>SUM(H783:H816)</f>
        <v>454860</v>
      </c>
    </row>
    <row r="818" spans="1:8" s="3" customFormat="1" ht="13.8" x14ac:dyDescent="0.3">
      <c r="H818" s="33" t="s">
        <v>46</v>
      </c>
    </row>
    <row r="819" spans="1:8" s="1" customFormat="1" ht="10.65" customHeight="1" x14ac:dyDescent="0.3">
      <c r="H819" s="7" t="s">
        <v>481</v>
      </c>
    </row>
    <row r="820" spans="1:8" s="2" customFormat="1" ht="18" x14ac:dyDescent="0.3">
      <c r="B820" s="8" t="s">
        <v>3</v>
      </c>
    </row>
    <row r="821" spans="1:8" s="3" customFormat="1" ht="13.8" x14ac:dyDescent="0.3">
      <c r="B821" s="9" t="s">
        <v>4</v>
      </c>
    </row>
    <row r="822" spans="1:8" s="3" customFormat="1" ht="13.8" x14ac:dyDescent="0.3">
      <c r="B822" s="9" t="s">
        <v>5</v>
      </c>
    </row>
    <row r="823" spans="1:8" s="3" customFormat="1" ht="13.8" x14ac:dyDescent="0.3">
      <c r="H823" s="10" t="s">
        <v>482</v>
      </c>
    </row>
    <row r="824" spans="1:8" s="4" customFormat="1" ht="30.15" customHeight="1" x14ac:dyDescent="0.3">
      <c r="B824" s="11" t="s">
        <v>7</v>
      </c>
      <c r="C824" s="11" t="s">
        <v>8</v>
      </c>
      <c r="D824" s="11" t="s">
        <v>9</v>
      </c>
      <c r="E824" s="11" t="s">
        <v>10</v>
      </c>
      <c r="F824" s="11" t="s">
        <v>11</v>
      </c>
      <c r="G824" s="11" t="s">
        <v>12</v>
      </c>
      <c r="H824" s="12" t="s">
        <v>13</v>
      </c>
    </row>
    <row r="825" spans="1:8" s="4" customFormat="1" ht="26.7" customHeight="1" x14ac:dyDescent="0.3">
      <c r="A825" s="4">
        <v>1385</v>
      </c>
      <c r="B825" s="23"/>
      <c r="C825" s="22"/>
      <c r="D825" s="15" t="s">
        <v>483</v>
      </c>
      <c r="E825" s="24"/>
      <c r="F825" s="25"/>
      <c r="G825" s="18"/>
      <c r="H825" s="18"/>
    </row>
    <row r="826" spans="1:8" s="4" customFormat="1" ht="13.35" customHeight="1" x14ac:dyDescent="0.3">
      <c r="B826" s="19"/>
      <c r="C826" s="20"/>
      <c r="D826" s="20"/>
      <c r="E826" s="20"/>
      <c r="F826" s="20"/>
      <c r="G826" s="20"/>
      <c r="H826" s="20"/>
    </row>
    <row r="827" spans="1:8" s="4" customFormat="1" ht="13.35" customHeight="1" x14ac:dyDescent="0.3">
      <c r="A827" s="4">
        <v>1380</v>
      </c>
      <c r="B827" s="23"/>
      <c r="C827" s="22"/>
      <c r="D827" s="21" t="s">
        <v>484</v>
      </c>
      <c r="E827" s="24"/>
      <c r="F827" s="25"/>
      <c r="G827" s="18"/>
      <c r="H827" s="18"/>
    </row>
    <row r="828" spans="1:8" s="4" customFormat="1" ht="13.35" customHeight="1" x14ac:dyDescent="0.3">
      <c r="B828" s="19"/>
      <c r="C828" s="20"/>
      <c r="D828" s="20"/>
      <c r="E828" s="20"/>
      <c r="F828" s="20"/>
      <c r="G828" s="20"/>
      <c r="H828" s="20"/>
    </row>
    <row r="829" spans="1:8" s="4" customFormat="1" ht="39.9" customHeight="1" x14ac:dyDescent="0.3">
      <c r="A829" s="4">
        <v>2453</v>
      </c>
      <c r="B829" s="23"/>
      <c r="C829" s="22"/>
      <c r="D829" s="22" t="s">
        <v>183</v>
      </c>
      <c r="E829" s="24"/>
      <c r="F829" s="25"/>
      <c r="G829" s="18"/>
      <c r="H829" s="18"/>
    </row>
    <row r="830" spans="1:8" s="4" customFormat="1" ht="13.35" customHeight="1" x14ac:dyDescent="0.3">
      <c r="B830" s="19"/>
      <c r="C830" s="20"/>
      <c r="D830" s="20"/>
      <c r="E830" s="20"/>
      <c r="F830" s="20"/>
      <c r="G830" s="20"/>
      <c r="H830" s="20"/>
    </row>
    <row r="831" spans="1:8" s="4" customFormat="1" ht="26.7" customHeight="1" x14ac:dyDescent="0.3">
      <c r="A831" s="4">
        <v>2454</v>
      </c>
      <c r="B831" s="23" t="s">
        <v>485</v>
      </c>
      <c r="C831" s="22"/>
      <c r="D831" s="22" t="s">
        <v>486</v>
      </c>
      <c r="E831" s="24" t="s">
        <v>101</v>
      </c>
      <c r="F831" s="25">
        <v>2300</v>
      </c>
      <c r="G831" s="26">
        <v>0</v>
      </c>
      <c r="H831" s="18">
        <f>IF(E831 = CHAR(37), F831*G831/100,F831*G831)</f>
        <v>0</v>
      </c>
    </row>
    <row r="832" spans="1:8" s="4" customFormat="1" ht="13.35" customHeight="1" x14ac:dyDescent="0.3">
      <c r="B832" s="19"/>
      <c r="C832" s="20"/>
      <c r="D832" s="20"/>
      <c r="E832" s="20"/>
      <c r="F832" s="20"/>
      <c r="G832" s="20"/>
      <c r="H832" s="20"/>
    </row>
    <row r="833" spans="1:8" s="4" customFormat="1" ht="26.7" customHeight="1" x14ac:dyDescent="0.3">
      <c r="A833" s="4">
        <v>2690</v>
      </c>
      <c r="B833" s="23" t="s">
        <v>487</v>
      </c>
      <c r="C833" s="22"/>
      <c r="D833" s="22" t="s">
        <v>488</v>
      </c>
      <c r="E833" s="24" t="s">
        <v>101</v>
      </c>
      <c r="F833" s="25">
        <v>800</v>
      </c>
      <c r="G833" s="26">
        <v>0</v>
      </c>
      <c r="H833" s="18">
        <f>IF(E833 = CHAR(37), F833*G833/100,F833*G833)</f>
        <v>0</v>
      </c>
    </row>
    <row r="834" spans="1:8" s="4" customFormat="1" ht="13.35" customHeight="1" x14ac:dyDescent="0.3">
      <c r="B834" s="19"/>
      <c r="C834" s="20"/>
      <c r="D834" s="20"/>
      <c r="E834" s="20"/>
      <c r="F834" s="20"/>
      <c r="G834" s="20"/>
      <c r="H834" s="20"/>
    </row>
    <row r="835" spans="1:8" s="4" customFormat="1" ht="13.35" customHeight="1" x14ac:dyDescent="0.3">
      <c r="A835" s="4">
        <v>2455</v>
      </c>
      <c r="B835" s="23" t="s">
        <v>489</v>
      </c>
      <c r="C835" s="22"/>
      <c r="D835" s="22" t="s">
        <v>490</v>
      </c>
      <c r="E835" s="24" t="s">
        <v>101</v>
      </c>
      <c r="F835" s="25">
        <v>100</v>
      </c>
      <c r="G835" s="26">
        <v>0</v>
      </c>
      <c r="H835" s="18">
        <f>IF(E835 = CHAR(37), F835*G835/100,F835*G835)</f>
        <v>0</v>
      </c>
    </row>
    <row r="836" spans="1:8" s="4" customFormat="1" ht="13.35" customHeight="1" x14ac:dyDescent="0.3">
      <c r="B836" s="19"/>
      <c r="C836" s="20"/>
      <c r="D836" s="20"/>
      <c r="E836" s="20"/>
      <c r="F836" s="20"/>
      <c r="G836" s="20"/>
      <c r="H836" s="20"/>
    </row>
    <row r="837" spans="1:8" s="4" customFormat="1" ht="13.35" customHeight="1" x14ac:dyDescent="0.3">
      <c r="A837" s="4">
        <v>1381</v>
      </c>
      <c r="B837" s="23" t="s">
        <v>491</v>
      </c>
      <c r="C837" s="22"/>
      <c r="D837" s="22" t="s">
        <v>492</v>
      </c>
      <c r="E837" s="24" t="s">
        <v>101</v>
      </c>
      <c r="F837" s="25">
        <v>100</v>
      </c>
      <c r="G837" s="26">
        <v>0</v>
      </c>
      <c r="H837" s="18">
        <f>IF(E837 = CHAR(37), F837*G837/100,F837*G837)</f>
        <v>0</v>
      </c>
    </row>
    <row r="838" spans="1:8" s="4" customFormat="1" ht="13.35" customHeight="1" x14ac:dyDescent="0.3">
      <c r="B838" s="19"/>
      <c r="C838" s="20"/>
      <c r="D838" s="20"/>
      <c r="E838" s="20"/>
      <c r="F838" s="20"/>
      <c r="G838" s="20"/>
      <c r="H838" s="20"/>
    </row>
    <row r="839" spans="1:8" s="4" customFormat="1" ht="26.7" customHeight="1" x14ac:dyDescent="0.3">
      <c r="A839" s="4">
        <v>1382</v>
      </c>
      <c r="B839" s="23"/>
      <c r="C839" s="22"/>
      <c r="D839" s="21" t="s">
        <v>250</v>
      </c>
      <c r="E839" s="24"/>
      <c r="F839" s="25"/>
      <c r="G839" s="18"/>
      <c r="H839" s="18"/>
    </row>
    <row r="840" spans="1:8" s="4" customFormat="1" ht="13.35" customHeight="1" x14ac:dyDescent="0.3">
      <c r="B840" s="19"/>
      <c r="C840" s="20"/>
      <c r="D840" s="20"/>
      <c r="E840" s="20"/>
      <c r="F840" s="20"/>
      <c r="G840" s="20"/>
      <c r="H840" s="20"/>
    </row>
    <row r="841" spans="1:8" s="4" customFormat="1" ht="39.9" customHeight="1" x14ac:dyDescent="0.3">
      <c r="A841" s="4">
        <v>1383</v>
      </c>
      <c r="B841" s="23"/>
      <c r="C841" s="22"/>
      <c r="D841" s="22" t="s">
        <v>251</v>
      </c>
      <c r="E841" s="24"/>
      <c r="F841" s="25"/>
      <c r="G841" s="18"/>
      <c r="H841" s="18"/>
    </row>
    <row r="842" spans="1:8" s="4" customFormat="1" ht="13.35" customHeight="1" x14ac:dyDescent="0.3">
      <c r="B842" s="19"/>
      <c r="C842" s="20"/>
      <c r="D842" s="20"/>
      <c r="E842" s="20"/>
      <c r="F842" s="20"/>
      <c r="G842" s="20"/>
      <c r="H842" s="20"/>
    </row>
    <row r="843" spans="1:8" s="4" customFormat="1" ht="13.35" customHeight="1" x14ac:dyDescent="0.3">
      <c r="A843" s="4">
        <v>1384</v>
      </c>
      <c r="B843" s="23" t="s">
        <v>493</v>
      </c>
      <c r="C843" s="22"/>
      <c r="D843" s="22" t="s">
        <v>494</v>
      </c>
      <c r="E843" s="24" t="s">
        <v>80</v>
      </c>
      <c r="F843" s="25">
        <v>150</v>
      </c>
      <c r="G843" s="26">
        <v>0</v>
      </c>
      <c r="H843" s="18">
        <f>IF(E843 = CHAR(37), F843*G843/100,F843*G843)</f>
        <v>0</v>
      </c>
    </row>
    <row r="844" spans="1:8" s="4" customFormat="1" ht="13.35" customHeight="1" x14ac:dyDescent="0.3">
      <c r="B844" s="19"/>
      <c r="C844" s="20"/>
      <c r="D844" s="20"/>
      <c r="E844" s="20"/>
      <c r="F844" s="20"/>
      <c r="G844" s="20"/>
      <c r="H844" s="20"/>
    </row>
    <row r="845" spans="1:8" s="4" customFormat="1" ht="13.35" customHeight="1" x14ac:dyDescent="0.3">
      <c r="A845" s="4">
        <v>1386</v>
      </c>
      <c r="B845" s="23" t="s">
        <v>495</v>
      </c>
      <c r="C845" s="22"/>
      <c r="D845" s="22" t="s">
        <v>496</v>
      </c>
      <c r="E845" s="24" t="s">
        <v>80</v>
      </c>
      <c r="F845" s="25">
        <v>140</v>
      </c>
      <c r="G845" s="26">
        <v>0</v>
      </c>
      <c r="H845" s="18">
        <f>IF(E845 = CHAR(37), F845*G845/100,F845*G845)</f>
        <v>0</v>
      </c>
    </row>
    <row r="846" spans="1:8" s="4" customFormat="1" ht="13.35" customHeight="1" x14ac:dyDescent="0.3">
      <c r="B846" s="19"/>
      <c r="C846" s="20"/>
      <c r="D846" s="20"/>
      <c r="E846" s="20"/>
      <c r="F846" s="20"/>
      <c r="G846" s="20"/>
      <c r="H846" s="20"/>
    </row>
    <row r="847" spans="1:8" s="4" customFormat="1" ht="13.35" customHeight="1" x14ac:dyDescent="0.3">
      <c r="A847" s="4">
        <v>2456</v>
      </c>
      <c r="B847" s="23" t="s">
        <v>497</v>
      </c>
      <c r="C847" s="22"/>
      <c r="D847" s="22" t="s">
        <v>490</v>
      </c>
      <c r="E847" s="24" t="s">
        <v>80</v>
      </c>
      <c r="F847" s="25">
        <v>1</v>
      </c>
      <c r="G847" s="26">
        <v>0</v>
      </c>
      <c r="H847" s="18">
        <f>IF(E847 = CHAR(37), F847*G847/100,F847*G847)</f>
        <v>0</v>
      </c>
    </row>
    <row r="848" spans="1:8" s="4" customFormat="1" ht="13.35" customHeight="1" x14ac:dyDescent="0.3">
      <c r="B848" s="19"/>
      <c r="C848" s="20"/>
      <c r="D848" s="20"/>
      <c r="E848" s="20"/>
      <c r="F848" s="20"/>
      <c r="G848" s="20"/>
      <c r="H848" s="20"/>
    </row>
    <row r="849" spans="1:8" s="4" customFormat="1" ht="13.35" customHeight="1" x14ac:dyDescent="0.3">
      <c r="A849" s="4">
        <v>2457</v>
      </c>
      <c r="B849" s="23" t="s">
        <v>498</v>
      </c>
      <c r="C849" s="22"/>
      <c r="D849" s="22" t="s">
        <v>499</v>
      </c>
      <c r="E849" s="24" t="s">
        <v>80</v>
      </c>
      <c r="F849" s="25">
        <v>50</v>
      </c>
      <c r="G849" s="26">
        <v>0</v>
      </c>
      <c r="H849" s="18">
        <f>IF(E849 = CHAR(37), F849*G849/100,F849*G849)</f>
        <v>0</v>
      </c>
    </row>
    <row r="850" spans="1:8" s="4" customFormat="1" ht="13.35" customHeight="1" x14ac:dyDescent="0.3">
      <c r="B850" s="19"/>
      <c r="C850" s="20"/>
      <c r="D850" s="20"/>
      <c r="E850" s="20"/>
      <c r="F850" s="20"/>
      <c r="G850" s="20"/>
      <c r="H850" s="20"/>
    </row>
    <row r="851" spans="1:8" s="4" customFormat="1" ht="13.35" customHeight="1" x14ac:dyDescent="0.3">
      <c r="A851" s="4">
        <v>1387</v>
      </c>
      <c r="B851" s="23"/>
      <c r="C851" s="22"/>
      <c r="D851" s="21" t="s">
        <v>500</v>
      </c>
      <c r="E851" s="24"/>
      <c r="F851" s="25"/>
      <c r="G851" s="18"/>
      <c r="H851" s="18"/>
    </row>
    <row r="852" spans="1:8" s="4" customFormat="1" ht="13.35" customHeight="1" x14ac:dyDescent="0.3">
      <c r="B852" s="19"/>
      <c r="C852" s="20"/>
      <c r="D852" s="20"/>
      <c r="E852" s="20"/>
      <c r="F852" s="20"/>
      <c r="G852" s="20"/>
      <c r="H852" s="20"/>
    </row>
    <row r="853" spans="1:8" s="4" customFormat="1" ht="53.4" customHeight="1" x14ac:dyDescent="0.3">
      <c r="A853" s="4">
        <v>2691</v>
      </c>
      <c r="B853" s="23"/>
      <c r="C853" s="22"/>
      <c r="D853" s="22" t="s">
        <v>501</v>
      </c>
      <c r="E853" s="24"/>
      <c r="F853" s="25"/>
      <c r="G853" s="18"/>
      <c r="H853" s="18"/>
    </row>
    <row r="854" spans="1:8" s="4" customFormat="1" ht="13.35" customHeight="1" x14ac:dyDescent="0.3">
      <c r="B854" s="19"/>
      <c r="C854" s="20"/>
      <c r="D854" s="20"/>
      <c r="E854" s="20"/>
      <c r="F854" s="20"/>
      <c r="G854" s="20"/>
      <c r="H854" s="20"/>
    </row>
    <row r="855" spans="1:8" s="4" customFormat="1" ht="13.35" customHeight="1" x14ac:dyDescent="0.3">
      <c r="A855" s="4">
        <v>2692</v>
      </c>
      <c r="B855" s="23" t="s">
        <v>502</v>
      </c>
      <c r="C855" s="22"/>
      <c r="D855" s="22" t="s">
        <v>503</v>
      </c>
      <c r="E855" s="24" t="s">
        <v>80</v>
      </c>
      <c r="F855" s="25">
        <v>50</v>
      </c>
      <c r="G855" s="26">
        <v>0</v>
      </c>
      <c r="H855" s="18">
        <f>IF(E855 = CHAR(37), F855*G855/100,F855*G855)</f>
        <v>0</v>
      </c>
    </row>
    <row r="856" spans="1:8" s="4" customFormat="1" ht="13.35" customHeight="1" x14ac:dyDescent="0.3">
      <c r="B856" s="19"/>
      <c r="C856" s="20"/>
      <c r="D856" s="20"/>
      <c r="E856" s="20"/>
      <c r="F856" s="20"/>
      <c r="G856" s="20"/>
      <c r="H856" s="20"/>
    </row>
    <row r="857" spans="1:8" s="4" customFormat="1" ht="13.35" customHeight="1" x14ac:dyDescent="0.3">
      <c r="B857" s="19"/>
      <c r="C857" s="20"/>
      <c r="D857" s="20"/>
      <c r="E857" s="20"/>
      <c r="F857" s="20"/>
      <c r="G857" s="20"/>
      <c r="H857" s="20"/>
    </row>
    <row r="858" spans="1:8" s="4" customFormat="1" ht="13.35" customHeight="1" x14ac:dyDescent="0.3">
      <c r="B858" s="19"/>
      <c r="C858" s="20"/>
      <c r="D858" s="20"/>
      <c r="E858" s="20"/>
      <c r="F858" s="20"/>
      <c r="G858" s="20"/>
      <c r="H858" s="20"/>
    </row>
    <row r="859" spans="1:8" s="4" customFormat="1" ht="13.35" customHeight="1" x14ac:dyDescent="0.3">
      <c r="B859" s="19"/>
      <c r="C859" s="20"/>
      <c r="D859" s="20"/>
      <c r="E859" s="20"/>
      <c r="F859" s="20"/>
      <c r="G859" s="20"/>
      <c r="H859" s="20"/>
    </row>
    <row r="860" spans="1:8" s="4" customFormat="1" ht="13.35" customHeight="1" x14ac:dyDescent="0.3">
      <c r="B860" s="19"/>
      <c r="C860" s="20"/>
      <c r="D860" s="20"/>
      <c r="E860" s="20"/>
      <c r="F860" s="20"/>
      <c r="G860" s="20"/>
      <c r="H860" s="20"/>
    </row>
    <row r="861" spans="1:8" s="4" customFormat="1" ht="13.35" customHeight="1" x14ac:dyDescent="0.3">
      <c r="B861" s="19"/>
      <c r="C861" s="20"/>
      <c r="D861" s="20"/>
      <c r="E861" s="20"/>
      <c r="F861" s="20"/>
      <c r="G861" s="20"/>
      <c r="H861" s="20"/>
    </row>
    <row r="862" spans="1:8" s="4" customFormat="1" ht="13.35" customHeight="1" x14ac:dyDescent="0.3">
      <c r="B862" s="19"/>
      <c r="C862" s="20"/>
      <c r="D862" s="20"/>
      <c r="E862" s="20"/>
      <c r="F862" s="20"/>
      <c r="G862" s="20"/>
      <c r="H862" s="20"/>
    </row>
    <row r="863" spans="1:8" s="4" customFormat="1" ht="13.35" customHeight="1" x14ac:dyDescent="0.3">
      <c r="B863" s="19"/>
      <c r="C863" s="20"/>
      <c r="D863" s="20"/>
      <c r="E863" s="20"/>
      <c r="F863" s="20"/>
      <c r="G863" s="20"/>
      <c r="H863" s="20"/>
    </row>
    <row r="864" spans="1:8" s="4" customFormat="1" ht="13.35" customHeight="1" x14ac:dyDescent="0.3">
      <c r="B864" s="19"/>
      <c r="C864" s="20"/>
      <c r="D864" s="20"/>
      <c r="E864" s="20"/>
      <c r="F864" s="20"/>
      <c r="G864" s="20"/>
      <c r="H864" s="20"/>
    </row>
    <row r="865" spans="1:8" s="4" customFormat="1" ht="13.35" customHeight="1" x14ac:dyDescent="0.3">
      <c r="B865" s="19"/>
      <c r="C865" s="20"/>
      <c r="D865" s="20"/>
      <c r="E865" s="20"/>
      <c r="F865" s="20"/>
      <c r="G865" s="20"/>
      <c r="H865" s="20"/>
    </row>
    <row r="866" spans="1:8" s="4" customFormat="1" ht="13.35" customHeight="1" x14ac:dyDescent="0.3">
      <c r="B866" s="19"/>
      <c r="C866" s="20"/>
      <c r="D866" s="20"/>
      <c r="E866" s="20"/>
      <c r="F866" s="20"/>
      <c r="G866" s="20"/>
      <c r="H866" s="20"/>
    </row>
    <row r="867" spans="1:8" s="4" customFormat="1" ht="13.35" customHeight="1" x14ac:dyDescent="0.3">
      <c r="B867" s="19"/>
      <c r="C867" s="20"/>
      <c r="D867" s="20"/>
      <c r="E867" s="20"/>
      <c r="F867" s="20"/>
      <c r="G867" s="20"/>
      <c r="H867" s="20"/>
    </row>
    <row r="868" spans="1:8" s="4" customFormat="1" ht="13.35" customHeight="1" x14ac:dyDescent="0.3">
      <c r="B868" s="19"/>
      <c r="C868" s="20"/>
      <c r="D868" s="20"/>
      <c r="E868" s="20"/>
      <c r="F868" s="20"/>
      <c r="G868" s="20"/>
      <c r="H868" s="20"/>
    </row>
    <row r="869" spans="1:8" s="4" customFormat="1" ht="13.35" customHeight="1" x14ac:dyDescent="0.3">
      <c r="B869" s="19"/>
      <c r="C869" s="20"/>
      <c r="D869" s="20"/>
      <c r="E869" s="20"/>
      <c r="F869" s="20"/>
      <c r="G869" s="20"/>
      <c r="H869" s="20"/>
    </row>
    <row r="870" spans="1:8" s="4" customFormat="1" ht="13.35" customHeight="1" x14ac:dyDescent="0.3">
      <c r="B870" s="19"/>
      <c r="C870" s="20"/>
      <c r="D870" s="20"/>
      <c r="E870" s="20"/>
      <c r="F870" s="20"/>
      <c r="G870" s="20"/>
      <c r="H870" s="20"/>
    </row>
    <row r="871" spans="1:8" s="5" customFormat="1" ht="18.75" customHeight="1" x14ac:dyDescent="0.3">
      <c r="B871" s="27" t="s">
        <v>45</v>
      </c>
      <c r="C871" s="28"/>
      <c r="D871" s="29"/>
      <c r="E871" s="30"/>
      <c r="F871" s="31"/>
      <c r="G871" s="31"/>
      <c r="H871" s="32">
        <f>SUM(H825:H870)</f>
        <v>0</v>
      </c>
    </row>
    <row r="872" spans="1:8" s="3" customFormat="1" ht="13.8" x14ac:dyDescent="0.3">
      <c r="H872" s="33" t="s">
        <v>46</v>
      </c>
    </row>
    <row r="873" spans="1:8" s="1" customFormat="1" ht="10.65" customHeight="1" x14ac:dyDescent="0.3">
      <c r="H873" s="7" t="s">
        <v>504</v>
      </c>
    </row>
    <row r="874" spans="1:8" s="2" customFormat="1" ht="18" x14ac:dyDescent="0.3">
      <c r="B874" s="8" t="s">
        <v>3</v>
      </c>
    </row>
    <row r="875" spans="1:8" s="3" customFormat="1" ht="13.8" x14ac:dyDescent="0.3">
      <c r="B875" s="9" t="s">
        <v>4</v>
      </c>
    </row>
    <row r="876" spans="1:8" s="3" customFormat="1" ht="13.8" x14ac:dyDescent="0.3">
      <c r="B876" s="9" t="s">
        <v>5</v>
      </c>
    </row>
    <row r="877" spans="1:8" s="3" customFormat="1" ht="13.8" x14ac:dyDescent="0.3">
      <c r="H877" s="10" t="s">
        <v>482</v>
      </c>
    </row>
    <row r="878" spans="1:8" s="4" customFormat="1" ht="30.15" customHeight="1" x14ac:dyDescent="0.3">
      <c r="B878" s="11" t="s">
        <v>7</v>
      </c>
      <c r="C878" s="11" t="s">
        <v>8</v>
      </c>
      <c r="D878" s="11" t="s">
        <v>9</v>
      </c>
      <c r="E878" s="11" t="s">
        <v>10</v>
      </c>
      <c r="F878" s="11" t="s">
        <v>11</v>
      </c>
      <c r="G878" s="11" t="s">
        <v>12</v>
      </c>
      <c r="H878" s="12" t="s">
        <v>13</v>
      </c>
    </row>
    <row r="879" spans="1:8" s="5" customFormat="1" ht="18.75" customHeight="1" x14ac:dyDescent="0.3">
      <c r="B879" s="27" t="s">
        <v>48</v>
      </c>
      <c r="C879" s="28"/>
      <c r="D879" s="29"/>
      <c r="E879" s="30"/>
      <c r="F879" s="31"/>
      <c r="G879" s="31"/>
      <c r="H879" s="32">
        <f>H871</f>
        <v>0</v>
      </c>
    </row>
    <row r="880" spans="1:8" s="4" customFormat="1" ht="13.35" customHeight="1" x14ac:dyDescent="0.3">
      <c r="A880" s="4">
        <v>2693</v>
      </c>
      <c r="B880" s="23" t="s">
        <v>505</v>
      </c>
      <c r="C880" s="22"/>
      <c r="D880" s="22" t="s">
        <v>506</v>
      </c>
      <c r="E880" s="24" t="s">
        <v>80</v>
      </c>
      <c r="F880" s="25">
        <v>25</v>
      </c>
      <c r="G880" s="26">
        <v>0</v>
      </c>
      <c r="H880" s="18">
        <f>IF(E880 = CHAR(37), F880*G880/100,F880*G880)</f>
        <v>0</v>
      </c>
    </row>
    <row r="881" spans="1:8" s="4" customFormat="1" ht="13.35" customHeight="1" x14ac:dyDescent="0.3">
      <c r="B881" s="19"/>
      <c r="C881" s="20"/>
      <c r="D881" s="20"/>
      <c r="E881" s="20"/>
      <c r="F881" s="20"/>
      <c r="G881" s="20"/>
      <c r="H881" s="20"/>
    </row>
    <row r="882" spans="1:8" s="4" customFormat="1" ht="13.35" customHeight="1" x14ac:dyDescent="0.3">
      <c r="A882" s="4">
        <v>1388</v>
      </c>
      <c r="B882" s="23" t="s">
        <v>507</v>
      </c>
      <c r="C882" s="22"/>
      <c r="D882" s="22" t="s">
        <v>508</v>
      </c>
      <c r="E882" s="24" t="s">
        <v>80</v>
      </c>
      <c r="F882" s="25">
        <v>3</v>
      </c>
      <c r="G882" s="26">
        <v>0</v>
      </c>
      <c r="H882" s="18">
        <f>IF(E882 = CHAR(37), F882*G882/100,F882*G882)</f>
        <v>0</v>
      </c>
    </row>
    <row r="883" spans="1:8" s="4" customFormat="1" ht="13.35" customHeight="1" x14ac:dyDescent="0.3">
      <c r="B883" s="19"/>
      <c r="C883" s="20"/>
      <c r="D883" s="20"/>
      <c r="E883" s="20"/>
      <c r="F883" s="20"/>
      <c r="G883" s="20"/>
      <c r="H883" s="20"/>
    </row>
    <row r="884" spans="1:8" s="4" customFormat="1" ht="13.35" customHeight="1" x14ac:dyDescent="0.3">
      <c r="A884" s="4">
        <v>2460</v>
      </c>
      <c r="B884" s="23" t="s">
        <v>509</v>
      </c>
      <c r="C884" s="22"/>
      <c r="D884" s="22" t="s">
        <v>510</v>
      </c>
      <c r="E884" s="24" t="s">
        <v>80</v>
      </c>
      <c r="F884" s="25">
        <v>10</v>
      </c>
      <c r="G884" s="26">
        <v>0</v>
      </c>
      <c r="H884" s="18">
        <f>IF(E884 = CHAR(37), F884*G884/100,F884*G884)</f>
        <v>0</v>
      </c>
    </row>
    <row r="885" spans="1:8" s="4" customFormat="1" ht="13.35" customHeight="1" x14ac:dyDescent="0.3">
      <c r="B885" s="19"/>
      <c r="C885" s="20"/>
      <c r="D885" s="20"/>
      <c r="E885" s="20"/>
      <c r="F885" s="20"/>
      <c r="G885" s="20"/>
      <c r="H885" s="20"/>
    </row>
    <row r="886" spans="1:8" s="4" customFormat="1" ht="13.35" customHeight="1" x14ac:dyDescent="0.3">
      <c r="A886" s="4">
        <v>2461</v>
      </c>
      <c r="B886" s="23" t="s">
        <v>511</v>
      </c>
      <c r="C886" s="22"/>
      <c r="D886" s="22" t="s">
        <v>512</v>
      </c>
      <c r="E886" s="24" t="s">
        <v>80</v>
      </c>
      <c r="F886" s="25">
        <v>40</v>
      </c>
      <c r="G886" s="26">
        <v>0</v>
      </c>
      <c r="H886" s="18">
        <f>IF(E886 = CHAR(37), F886*G886/100,F886*G886)</f>
        <v>0</v>
      </c>
    </row>
    <row r="887" spans="1:8" s="4" customFormat="1" ht="13.35" customHeight="1" x14ac:dyDescent="0.3">
      <c r="B887" s="19"/>
      <c r="C887" s="20"/>
      <c r="D887" s="20"/>
      <c r="E887" s="20"/>
      <c r="F887" s="20"/>
      <c r="G887" s="20"/>
      <c r="H887" s="20"/>
    </row>
    <row r="888" spans="1:8" s="4" customFormat="1" ht="13.35" customHeight="1" x14ac:dyDescent="0.3">
      <c r="A888" s="4">
        <v>2462</v>
      </c>
      <c r="B888" s="23" t="s">
        <v>513</v>
      </c>
      <c r="C888" s="22"/>
      <c r="D888" s="22" t="s">
        <v>514</v>
      </c>
      <c r="E888" s="24" t="s">
        <v>80</v>
      </c>
      <c r="F888" s="25">
        <v>10</v>
      </c>
      <c r="G888" s="26">
        <v>0</v>
      </c>
      <c r="H888" s="18">
        <f>IF(E888 = CHAR(37), F888*G888/100,F888*G888)</f>
        <v>0</v>
      </c>
    </row>
    <row r="889" spans="1:8" s="4" customFormat="1" ht="13.35" customHeight="1" x14ac:dyDescent="0.3">
      <c r="B889" s="19"/>
      <c r="C889" s="20"/>
      <c r="D889" s="20"/>
      <c r="E889" s="20"/>
      <c r="F889" s="20"/>
      <c r="G889" s="20"/>
      <c r="H889" s="20"/>
    </row>
    <row r="890" spans="1:8" s="4" customFormat="1" ht="13.35" customHeight="1" x14ac:dyDescent="0.3">
      <c r="A890" s="4">
        <v>2463</v>
      </c>
      <c r="B890" s="23" t="s">
        <v>515</v>
      </c>
      <c r="C890" s="22"/>
      <c r="D890" s="22" t="s">
        <v>516</v>
      </c>
      <c r="E890" s="24" t="s">
        <v>80</v>
      </c>
      <c r="F890" s="25">
        <v>5</v>
      </c>
      <c r="G890" s="26">
        <v>0</v>
      </c>
      <c r="H890" s="18">
        <f>IF(E890 = CHAR(37), F890*G890/100,F890*G890)</f>
        <v>0</v>
      </c>
    </row>
    <row r="891" spans="1:8" s="4" customFormat="1" ht="13.35" customHeight="1" x14ac:dyDescent="0.3">
      <c r="B891" s="19"/>
      <c r="C891" s="20"/>
      <c r="D891" s="20"/>
      <c r="E891" s="20"/>
      <c r="F891" s="20"/>
      <c r="G891" s="20"/>
      <c r="H891" s="20"/>
    </row>
    <row r="892" spans="1:8" s="4" customFormat="1" ht="39.9" customHeight="1" x14ac:dyDescent="0.3">
      <c r="A892" s="4">
        <v>3769</v>
      </c>
      <c r="B892" s="23" t="s">
        <v>517</v>
      </c>
      <c r="C892" s="22"/>
      <c r="D892" s="22" t="s">
        <v>518</v>
      </c>
      <c r="E892" s="24" t="s">
        <v>80</v>
      </c>
      <c r="F892" s="25">
        <v>60</v>
      </c>
      <c r="G892" s="26">
        <v>0</v>
      </c>
      <c r="H892" s="18">
        <f>IF(E892 = CHAR(37), F892*G892/100,F892*G892)</f>
        <v>0</v>
      </c>
    </row>
    <row r="893" spans="1:8" s="4" customFormat="1" ht="13.35" customHeight="1" x14ac:dyDescent="0.3">
      <c r="B893" s="19"/>
      <c r="C893" s="20"/>
      <c r="D893" s="20"/>
      <c r="E893" s="20"/>
      <c r="F893" s="20"/>
      <c r="G893" s="20"/>
      <c r="H893" s="20"/>
    </row>
    <row r="894" spans="1:8" s="4" customFormat="1" ht="13.35" customHeight="1" x14ac:dyDescent="0.3">
      <c r="A894" s="4">
        <v>3770</v>
      </c>
      <c r="B894" s="23" t="s">
        <v>519</v>
      </c>
      <c r="C894" s="22"/>
      <c r="D894" s="22" t="s">
        <v>520</v>
      </c>
      <c r="E894" s="24" t="s">
        <v>80</v>
      </c>
      <c r="F894" s="25">
        <v>70</v>
      </c>
      <c r="G894" s="26">
        <v>0</v>
      </c>
      <c r="H894" s="18">
        <f>IF(E894 = CHAR(37), F894*G894/100,F894*G894)</f>
        <v>0</v>
      </c>
    </row>
    <row r="895" spans="1:8" s="4" customFormat="1" ht="13.35" customHeight="1" x14ac:dyDescent="0.3">
      <c r="B895" s="19"/>
      <c r="C895" s="20"/>
      <c r="D895" s="20"/>
      <c r="E895" s="20"/>
      <c r="F895" s="20"/>
      <c r="G895" s="20"/>
      <c r="H895" s="20"/>
    </row>
    <row r="896" spans="1:8" s="4" customFormat="1" ht="13.35" customHeight="1" x14ac:dyDescent="0.3">
      <c r="A896" s="4">
        <v>3771</v>
      </c>
      <c r="B896" s="23"/>
      <c r="C896" s="22"/>
      <c r="D896" s="21" t="s">
        <v>117</v>
      </c>
      <c r="E896" s="24"/>
      <c r="F896" s="25"/>
      <c r="G896" s="18"/>
      <c r="H896" s="18"/>
    </row>
    <row r="897" spans="1:8" s="4" customFormat="1" ht="13.35" customHeight="1" x14ac:dyDescent="0.3">
      <c r="B897" s="19"/>
      <c r="C897" s="20"/>
      <c r="D897" s="20"/>
      <c r="E897" s="20"/>
      <c r="F897" s="20"/>
      <c r="G897" s="20"/>
      <c r="H897" s="20"/>
    </row>
    <row r="898" spans="1:8" s="4" customFormat="1" ht="53.4" customHeight="1" x14ac:dyDescent="0.3">
      <c r="A898" s="4">
        <v>3772</v>
      </c>
      <c r="B898" s="23"/>
      <c r="C898" s="22"/>
      <c r="D898" s="22" t="s">
        <v>322</v>
      </c>
      <c r="E898" s="24"/>
      <c r="F898" s="25"/>
      <c r="G898" s="18"/>
      <c r="H898" s="18"/>
    </row>
    <row r="899" spans="1:8" s="4" customFormat="1" ht="13.35" customHeight="1" x14ac:dyDescent="0.3">
      <c r="B899" s="19"/>
      <c r="C899" s="20"/>
      <c r="D899" s="20"/>
      <c r="E899" s="20"/>
      <c r="F899" s="20"/>
      <c r="G899" s="20"/>
      <c r="H899" s="20"/>
    </row>
    <row r="900" spans="1:8" s="4" customFormat="1" ht="13.35" customHeight="1" x14ac:dyDescent="0.3">
      <c r="A900" s="4">
        <v>3773</v>
      </c>
      <c r="B900" s="23" t="s">
        <v>521</v>
      </c>
      <c r="C900" s="22"/>
      <c r="D900" s="22" t="s">
        <v>120</v>
      </c>
      <c r="E900" s="24" t="s">
        <v>121</v>
      </c>
      <c r="F900" s="25">
        <v>190</v>
      </c>
      <c r="G900" s="26">
        <v>0</v>
      </c>
      <c r="H900" s="18">
        <f>IF(E900 = CHAR(37), F900*G900/100,F900*G900)</f>
        <v>0</v>
      </c>
    </row>
    <row r="901" spans="1:8" s="4" customFormat="1" ht="13.35" customHeight="1" x14ac:dyDescent="0.3">
      <c r="B901" s="19"/>
      <c r="C901" s="20"/>
      <c r="D901" s="20"/>
      <c r="E901" s="20"/>
      <c r="F901" s="20"/>
      <c r="G901" s="20"/>
      <c r="H901" s="20"/>
    </row>
    <row r="902" spans="1:8" s="4" customFormat="1" ht="13.35" customHeight="1" x14ac:dyDescent="0.3">
      <c r="A902" s="4">
        <v>3774</v>
      </c>
      <c r="B902" s="23" t="s">
        <v>522</v>
      </c>
      <c r="C902" s="22"/>
      <c r="D902" s="22" t="s">
        <v>123</v>
      </c>
      <c r="E902" s="24" t="s">
        <v>121</v>
      </c>
      <c r="F902" s="25">
        <v>38</v>
      </c>
      <c r="G902" s="26">
        <v>0</v>
      </c>
      <c r="H902" s="18">
        <f>IF(E902 = CHAR(37), F902*G902/100,F902*G902)</f>
        <v>0</v>
      </c>
    </row>
    <row r="903" spans="1:8" s="4" customFormat="1" ht="13.35" customHeight="1" x14ac:dyDescent="0.3">
      <c r="B903" s="19"/>
      <c r="C903" s="20"/>
      <c r="D903" s="20"/>
      <c r="E903" s="20"/>
      <c r="F903" s="20"/>
      <c r="G903" s="20"/>
      <c r="H903" s="20"/>
    </row>
    <row r="904" spans="1:8" s="4" customFormat="1" ht="13.35" customHeight="1" x14ac:dyDescent="0.3">
      <c r="A904" s="4">
        <v>3775</v>
      </c>
      <c r="B904" s="23" t="s">
        <v>523</v>
      </c>
      <c r="C904" s="22"/>
      <c r="D904" s="22" t="s">
        <v>125</v>
      </c>
      <c r="E904" s="24" t="s">
        <v>121</v>
      </c>
      <c r="F904" s="25">
        <v>152</v>
      </c>
      <c r="G904" s="26">
        <v>0</v>
      </c>
      <c r="H904" s="18">
        <f>IF(E904 = CHAR(37), F904*G904/100,F904*G904)</f>
        <v>0</v>
      </c>
    </row>
    <row r="905" spans="1:8" s="4" customFormat="1" ht="13.35" customHeight="1" x14ac:dyDescent="0.3">
      <c r="B905" s="19"/>
      <c r="C905" s="20"/>
      <c r="D905" s="20"/>
      <c r="E905" s="20"/>
      <c r="F905" s="20"/>
      <c r="G905" s="20"/>
      <c r="H905" s="20"/>
    </row>
    <row r="906" spans="1:8" s="4" customFormat="1" ht="26.7" customHeight="1" x14ac:dyDescent="0.3">
      <c r="A906" s="4">
        <v>3778</v>
      </c>
      <c r="B906" s="23" t="s">
        <v>524</v>
      </c>
      <c r="C906" s="22"/>
      <c r="D906" s="22" t="s">
        <v>525</v>
      </c>
      <c r="E906" s="24" t="s">
        <v>121</v>
      </c>
      <c r="F906" s="25">
        <v>1</v>
      </c>
      <c r="G906" s="26">
        <v>0</v>
      </c>
      <c r="H906" s="18">
        <f>IF(E906 = CHAR(37), F906*G906/100,F906*G906)</f>
        <v>0</v>
      </c>
    </row>
    <row r="907" spans="1:8" s="4" customFormat="1" ht="13.35" customHeight="1" x14ac:dyDescent="0.3">
      <c r="B907" s="19"/>
      <c r="C907" s="20"/>
      <c r="D907" s="20"/>
      <c r="E907" s="20"/>
      <c r="F907" s="20"/>
      <c r="G907" s="20"/>
      <c r="H907" s="20"/>
    </row>
    <row r="908" spans="1:8" s="4" customFormat="1" ht="13.35" customHeight="1" x14ac:dyDescent="0.3">
      <c r="A908" s="4">
        <v>3776</v>
      </c>
      <c r="B908" s="23" t="s">
        <v>526</v>
      </c>
      <c r="C908" s="22"/>
      <c r="D908" s="22" t="s">
        <v>129</v>
      </c>
      <c r="E908" s="24" t="s">
        <v>121</v>
      </c>
      <c r="F908" s="25">
        <v>152</v>
      </c>
      <c r="G908" s="26">
        <v>0</v>
      </c>
      <c r="H908" s="18">
        <f>IF(E908 = CHAR(37), F908*G908/100,F908*G908)</f>
        <v>0</v>
      </c>
    </row>
    <row r="909" spans="1:8" s="4" customFormat="1" ht="13.35" customHeight="1" x14ac:dyDescent="0.3">
      <c r="B909" s="19"/>
      <c r="C909" s="20"/>
      <c r="D909" s="20"/>
      <c r="E909" s="20"/>
      <c r="F909" s="20"/>
      <c r="G909" s="20"/>
      <c r="H909" s="20"/>
    </row>
    <row r="910" spans="1:8" s="4" customFormat="1" ht="39.9" customHeight="1" x14ac:dyDescent="0.3">
      <c r="A910" s="4">
        <v>3777</v>
      </c>
      <c r="B910" s="23" t="s">
        <v>527</v>
      </c>
      <c r="C910" s="22"/>
      <c r="D910" s="22" t="s">
        <v>131</v>
      </c>
      <c r="E910" s="24" t="s">
        <v>121</v>
      </c>
      <c r="F910" s="25">
        <v>1</v>
      </c>
      <c r="G910" s="26">
        <v>0</v>
      </c>
      <c r="H910" s="18">
        <f>IF(E910 = CHAR(37), F910*G910/100,F910*G910)</f>
        <v>0</v>
      </c>
    </row>
    <row r="911" spans="1:8" s="4" customFormat="1" ht="13.35" customHeight="1" x14ac:dyDescent="0.3">
      <c r="B911" s="19"/>
      <c r="C911" s="20"/>
      <c r="D911" s="20"/>
      <c r="E911" s="20"/>
      <c r="F911" s="20"/>
      <c r="G911" s="20"/>
      <c r="H911" s="20"/>
    </row>
    <row r="912" spans="1:8" s="4" customFormat="1" ht="13.35" customHeight="1" x14ac:dyDescent="0.3">
      <c r="A912" s="4">
        <v>3779</v>
      </c>
      <c r="B912" s="23" t="s">
        <v>528</v>
      </c>
      <c r="C912" s="22"/>
      <c r="D912" s="22" t="s">
        <v>133</v>
      </c>
      <c r="E912" s="24" t="s">
        <v>101</v>
      </c>
      <c r="F912" s="25">
        <v>1450</v>
      </c>
      <c r="G912" s="26">
        <v>0</v>
      </c>
      <c r="H912" s="18">
        <f>IF(E912 = CHAR(37), F912*G912/100,F912*G912)</f>
        <v>0</v>
      </c>
    </row>
    <row r="913" spans="1:8" s="4" customFormat="1" ht="13.35" customHeight="1" x14ac:dyDescent="0.3">
      <c r="B913" s="19"/>
      <c r="C913" s="20"/>
      <c r="D913" s="20"/>
      <c r="E913" s="20"/>
      <c r="F913" s="20"/>
      <c r="G913" s="20"/>
      <c r="H913" s="20"/>
    </row>
    <row r="914" spans="1:8" s="4" customFormat="1" ht="13.35" customHeight="1" x14ac:dyDescent="0.3">
      <c r="A914" s="4">
        <v>3780</v>
      </c>
      <c r="B914" s="23"/>
      <c r="C914" s="22"/>
      <c r="D914" s="21" t="s">
        <v>134</v>
      </c>
      <c r="E914" s="24"/>
      <c r="F914" s="25"/>
      <c r="G914" s="18"/>
      <c r="H914" s="18"/>
    </row>
    <row r="915" spans="1:8" s="4" customFormat="1" ht="13.35" customHeight="1" x14ac:dyDescent="0.3">
      <c r="B915" s="19"/>
      <c r="C915" s="20"/>
      <c r="D915" s="20"/>
      <c r="E915" s="20"/>
      <c r="F915" s="20"/>
      <c r="G915" s="20"/>
      <c r="H915" s="20"/>
    </row>
    <row r="916" spans="1:8" s="4" customFormat="1" ht="53.4" customHeight="1" x14ac:dyDescent="0.3">
      <c r="A916" s="4">
        <v>3781</v>
      </c>
      <c r="B916" s="23"/>
      <c r="C916" s="22"/>
      <c r="D916" s="22" t="s">
        <v>135</v>
      </c>
      <c r="E916" s="24"/>
      <c r="F916" s="25"/>
      <c r="G916" s="18"/>
      <c r="H916" s="18"/>
    </row>
    <row r="917" spans="1:8" s="4" customFormat="1" ht="13.35" customHeight="1" x14ac:dyDescent="0.3">
      <c r="B917" s="19"/>
      <c r="C917" s="20"/>
      <c r="D917" s="20"/>
      <c r="E917" s="20"/>
      <c r="F917" s="20"/>
      <c r="G917" s="20"/>
      <c r="H917" s="20"/>
    </row>
    <row r="918" spans="1:8" s="4" customFormat="1" ht="13.35" customHeight="1" x14ac:dyDescent="0.3">
      <c r="A918" s="4">
        <v>3782</v>
      </c>
      <c r="B918" s="23" t="s">
        <v>529</v>
      </c>
      <c r="C918" s="22"/>
      <c r="D918" s="22" t="s">
        <v>137</v>
      </c>
      <c r="E918" s="24" t="s">
        <v>101</v>
      </c>
      <c r="F918" s="25">
        <v>250</v>
      </c>
      <c r="G918" s="26">
        <v>0</v>
      </c>
      <c r="H918" s="18">
        <f>IF(E918 = CHAR(37), F918*G918/100,F918*G918)</f>
        <v>0</v>
      </c>
    </row>
    <row r="919" spans="1:8" s="4" customFormat="1" ht="13.35" customHeight="1" x14ac:dyDescent="0.3">
      <c r="B919" s="19"/>
      <c r="C919" s="20"/>
      <c r="D919" s="20"/>
      <c r="E919" s="20"/>
      <c r="F919" s="20"/>
      <c r="G919" s="20"/>
      <c r="H919" s="20"/>
    </row>
    <row r="920" spans="1:8" s="4" customFormat="1" ht="13.35" customHeight="1" x14ac:dyDescent="0.3">
      <c r="A920" s="4">
        <v>3783</v>
      </c>
      <c r="B920" s="23" t="s">
        <v>530</v>
      </c>
      <c r="C920" s="22"/>
      <c r="D920" s="22" t="s">
        <v>139</v>
      </c>
      <c r="E920" s="24" t="s">
        <v>101</v>
      </c>
      <c r="F920" s="25">
        <v>250</v>
      </c>
      <c r="G920" s="26">
        <v>0</v>
      </c>
      <c r="H920" s="18">
        <f>IF(E920 = CHAR(37), F920*G920/100,F920*G920)</f>
        <v>0</v>
      </c>
    </row>
    <row r="921" spans="1:8" s="4" customFormat="1" ht="13.35" customHeight="1" x14ac:dyDescent="0.3">
      <c r="B921" s="19"/>
      <c r="C921" s="20"/>
      <c r="D921" s="20"/>
      <c r="E921" s="20"/>
      <c r="F921" s="20"/>
      <c r="G921" s="20"/>
      <c r="H921" s="20"/>
    </row>
    <row r="922" spans="1:8" s="4" customFormat="1" ht="13.35" customHeight="1" x14ac:dyDescent="0.3">
      <c r="A922" s="4">
        <v>3784</v>
      </c>
      <c r="B922" s="23" t="s">
        <v>531</v>
      </c>
      <c r="C922" s="22"/>
      <c r="D922" s="22" t="s">
        <v>142</v>
      </c>
      <c r="E922" s="24" t="s">
        <v>101</v>
      </c>
      <c r="F922" s="25">
        <v>250</v>
      </c>
      <c r="G922" s="26">
        <v>0</v>
      </c>
      <c r="H922" s="18">
        <f>IF(E922 = CHAR(37), F922*G922/100,F922*G922)</f>
        <v>0</v>
      </c>
    </row>
    <row r="923" spans="1:8" s="4" customFormat="1" ht="13.35" customHeight="1" x14ac:dyDescent="0.3">
      <c r="B923" s="19"/>
      <c r="C923" s="20"/>
      <c r="D923" s="20"/>
      <c r="E923" s="20"/>
      <c r="F923" s="20"/>
      <c r="G923" s="20"/>
      <c r="H923" s="20"/>
    </row>
    <row r="924" spans="1:8" s="4" customFormat="1" ht="13.35" customHeight="1" x14ac:dyDescent="0.3">
      <c r="B924" s="19"/>
      <c r="C924" s="20"/>
      <c r="D924" s="20"/>
      <c r="E924" s="20"/>
      <c r="F924" s="20"/>
      <c r="G924" s="20"/>
      <c r="H924" s="20"/>
    </row>
    <row r="925" spans="1:8" s="5" customFormat="1" ht="18.75" customHeight="1" x14ac:dyDescent="0.3">
      <c r="B925" s="27" t="s">
        <v>45</v>
      </c>
      <c r="C925" s="28"/>
      <c r="D925" s="29"/>
      <c r="E925" s="30"/>
      <c r="F925" s="31"/>
      <c r="G925" s="31"/>
      <c r="H925" s="32">
        <f>SUM(H879:H924)</f>
        <v>0</v>
      </c>
    </row>
    <row r="926" spans="1:8" s="3" customFormat="1" ht="13.8" x14ac:dyDescent="0.3">
      <c r="H926" s="33" t="s">
        <v>46</v>
      </c>
    </row>
    <row r="927" spans="1:8" s="1" customFormat="1" ht="10.65" customHeight="1" x14ac:dyDescent="0.3">
      <c r="H927" s="7" t="s">
        <v>532</v>
      </c>
    </row>
    <row r="928" spans="1:8" s="2" customFormat="1" ht="18" x14ac:dyDescent="0.3">
      <c r="B928" s="8" t="s">
        <v>3</v>
      </c>
    </row>
    <row r="929" spans="1:8" s="3" customFormat="1" ht="13.8" x14ac:dyDescent="0.3">
      <c r="B929" s="9" t="s">
        <v>4</v>
      </c>
    </row>
    <row r="930" spans="1:8" s="3" customFormat="1" ht="13.8" x14ac:dyDescent="0.3">
      <c r="B930" s="9" t="s">
        <v>5</v>
      </c>
    </row>
    <row r="931" spans="1:8" s="3" customFormat="1" ht="13.8" x14ac:dyDescent="0.3">
      <c r="H931" s="10" t="s">
        <v>482</v>
      </c>
    </row>
    <row r="932" spans="1:8" s="4" customFormat="1" ht="30.15" customHeight="1" x14ac:dyDescent="0.3">
      <c r="B932" s="11" t="s">
        <v>7</v>
      </c>
      <c r="C932" s="11" t="s">
        <v>8</v>
      </c>
      <c r="D932" s="11" t="s">
        <v>9</v>
      </c>
      <c r="E932" s="11" t="s">
        <v>10</v>
      </c>
      <c r="F932" s="11" t="s">
        <v>11</v>
      </c>
      <c r="G932" s="11" t="s">
        <v>12</v>
      </c>
      <c r="H932" s="12" t="s">
        <v>13</v>
      </c>
    </row>
    <row r="933" spans="1:8" s="5" customFormat="1" ht="18.75" customHeight="1" x14ac:dyDescent="0.3">
      <c r="B933" s="27" t="s">
        <v>48</v>
      </c>
      <c r="C933" s="28"/>
      <c r="D933" s="29"/>
      <c r="E933" s="30"/>
      <c r="F933" s="31"/>
      <c r="G933" s="31"/>
      <c r="H933" s="32">
        <f>H925</f>
        <v>0</v>
      </c>
    </row>
    <row r="934" spans="1:8" s="4" customFormat="1" ht="26.7" customHeight="1" x14ac:dyDescent="0.3">
      <c r="A934" s="4">
        <v>3785</v>
      </c>
      <c r="B934" s="23"/>
      <c r="C934" s="22"/>
      <c r="D934" s="21" t="s">
        <v>533</v>
      </c>
      <c r="E934" s="24"/>
      <c r="F934" s="25"/>
      <c r="G934" s="18"/>
      <c r="H934" s="18"/>
    </row>
    <row r="935" spans="1:8" s="4" customFormat="1" ht="13.35" customHeight="1" x14ac:dyDescent="0.3">
      <c r="B935" s="19"/>
      <c r="C935" s="20"/>
      <c r="D935" s="20"/>
      <c r="E935" s="20"/>
      <c r="F935" s="20"/>
      <c r="G935" s="20"/>
      <c r="H935" s="20"/>
    </row>
    <row r="936" spans="1:8" s="4" customFormat="1" ht="53.4" customHeight="1" x14ac:dyDescent="0.3">
      <c r="A936" s="4">
        <v>3786</v>
      </c>
      <c r="B936" s="23"/>
      <c r="C936" s="22"/>
      <c r="D936" s="22" t="s">
        <v>135</v>
      </c>
      <c r="E936" s="24"/>
      <c r="F936" s="25"/>
      <c r="G936" s="18"/>
      <c r="H936" s="18"/>
    </row>
    <row r="937" spans="1:8" s="4" customFormat="1" ht="13.35" customHeight="1" x14ac:dyDescent="0.3">
      <c r="B937" s="19"/>
      <c r="C937" s="20"/>
      <c r="D937" s="20"/>
      <c r="E937" s="20"/>
      <c r="F937" s="20"/>
      <c r="G937" s="20"/>
      <c r="H937" s="20"/>
    </row>
    <row r="938" spans="1:8" s="4" customFormat="1" ht="13.35" customHeight="1" x14ac:dyDescent="0.3">
      <c r="A938" s="4">
        <v>3787</v>
      </c>
      <c r="B938" s="23" t="s">
        <v>534</v>
      </c>
      <c r="C938" s="22"/>
      <c r="D938" s="22" t="s">
        <v>535</v>
      </c>
      <c r="E938" s="24" t="s">
        <v>101</v>
      </c>
      <c r="F938" s="25">
        <v>500</v>
      </c>
      <c r="G938" s="26">
        <v>0</v>
      </c>
      <c r="H938" s="18">
        <f>IF(E938 = CHAR(37), F938*G938/100,F938*G938)</f>
        <v>0</v>
      </c>
    </row>
    <row r="939" spans="1:8" s="4" customFormat="1" ht="13.35" customHeight="1" x14ac:dyDescent="0.3">
      <c r="B939" s="19"/>
      <c r="C939" s="20"/>
      <c r="D939" s="20"/>
      <c r="E939" s="20"/>
      <c r="F939" s="20"/>
      <c r="G939" s="20"/>
      <c r="H939" s="20"/>
    </row>
    <row r="940" spans="1:8" s="4" customFormat="1" ht="26.7" customHeight="1" x14ac:dyDescent="0.3">
      <c r="A940" s="4">
        <v>3788</v>
      </c>
      <c r="B940" s="23" t="s">
        <v>536</v>
      </c>
      <c r="C940" s="22"/>
      <c r="D940" s="22" t="s">
        <v>537</v>
      </c>
      <c r="E940" s="24" t="s">
        <v>80</v>
      </c>
      <c r="F940" s="25">
        <v>10</v>
      </c>
      <c r="G940" s="26">
        <v>0</v>
      </c>
      <c r="H940" s="18">
        <f>IF(E940 = CHAR(37), F940*G940/100,F940*G940)</f>
        <v>0</v>
      </c>
    </row>
    <row r="941" spans="1:8" s="4" customFormat="1" ht="13.35" customHeight="1" x14ac:dyDescent="0.3">
      <c r="B941" s="19"/>
      <c r="C941" s="20"/>
      <c r="D941" s="20"/>
      <c r="E941" s="20"/>
      <c r="F941" s="20"/>
      <c r="G941" s="20"/>
      <c r="H941" s="20"/>
    </row>
    <row r="942" spans="1:8" s="4" customFormat="1" ht="39.9" customHeight="1" x14ac:dyDescent="0.3">
      <c r="A942" s="4">
        <v>3789</v>
      </c>
      <c r="B942" s="23" t="s">
        <v>538</v>
      </c>
      <c r="C942" s="22"/>
      <c r="D942" s="22" t="s">
        <v>539</v>
      </c>
      <c r="E942" s="24" t="s">
        <v>80</v>
      </c>
      <c r="F942" s="25">
        <v>11</v>
      </c>
      <c r="G942" s="26">
        <v>0</v>
      </c>
      <c r="H942" s="18">
        <f>IF(E942 = CHAR(37), F942*G942/100,F942*G942)</f>
        <v>0</v>
      </c>
    </row>
    <row r="943" spans="1:8" s="4" customFormat="1" ht="13.35" customHeight="1" x14ac:dyDescent="0.3">
      <c r="B943" s="19"/>
      <c r="C943" s="20"/>
      <c r="D943" s="20"/>
      <c r="E943" s="20"/>
      <c r="F943" s="20"/>
      <c r="G943" s="20"/>
      <c r="H943" s="20"/>
    </row>
    <row r="944" spans="1:8" s="4" customFormat="1" ht="53.4" customHeight="1" x14ac:dyDescent="0.3">
      <c r="A944" s="4">
        <v>3790</v>
      </c>
      <c r="B944" s="23" t="s">
        <v>540</v>
      </c>
      <c r="C944" s="22"/>
      <c r="D944" s="22" t="s">
        <v>541</v>
      </c>
      <c r="E944" s="24" t="s">
        <v>23</v>
      </c>
      <c r="F944" s="25">
        <v>11</v>
      </c>
      <c r="G944" s="26">
        <v>0</v>
      </c>
      <c r="H944" s="18">
        <f>IF(E944 = CHAR(37), F944*G944/100,F944*G944)</f>
        <v>0</v>
      </c>
    </row>
    <row r="945" spans="1:8" s="4" customFormat="1" ht="13.35" customHeight="1" x14ac:dyDescent="0.3">
      <c r="B945" s="19"/>
      <c r="C945" s="20"/>
      <c r="D945" s="20"/>
      <c r="E945" s="20"/>
      <c r="F945" s="20"/>
      <c r="G945" s="20"/>
      <c r="H945" s="20"/>
    </row>
    <row r="946" spans="1:8" s="4" customFormat="1" ht="26.7" customHeight="1" x14ac:dyDescent="0.3">
      <c r="A946" s="4">
        <v>3791</v>
      </c>
      <c r="B946" s="23"/>
      <c r="C946" s="22"/>
      <c r="D946" s="21" t="s">
        <v>168</v>
      </c>
      <c r="E946" s="24"/>
      <c r="F946" s="25"/>
      <c r="G946" s="18"/>
      <c r="H946" s="18"/>
    </row>
    <row r="947" spans="1:8" s="4" customFormat="1" ht="13.35" customHeight="1" x14ac:dyDescent="0.3">
      <c r="B947" s="19"/>
      <c r="C947" s="20"/>
      <c r="D947" s="20"/>
      <c r="E947" s="20"/>
      <c r="F947" s="20"/>
      <c r="G947" s="20"/>
      <c r="H947" s="20"/>
    </row>
    <row r="948" spans="1:8" s="4" customFormat="1" ht="26.7" customHeight="1" x14ac:dyDescent="0.3">
      <c r="A948" s="4">
        <v>3792</v>
      </c>
      <c r="B948" s="23" t="s">
        <v>542</v>
      </c>
      <c r="C948" s="22"/>
      <c r="D948" s="22" t="s">
        <v>344</v>
      </c>
      <c r="E948" s="24" t="s">
        <v>23</v>
      </c>
      <c r="F948" s="25">
        <v>1</v>
      </c>
      <c r="G948" s="26">
        <v>0</v>
      </c>
      <c r="H948" s="18">
        <f>IF(E948 = CHAR(37), F948*G948/100,F948*G948)</f>
        <v>0</v>
      </c>
    </row>
    <row r="949" spans="1:8" s="4" customFormat="1" ht="13.35" customHeight="1" x14ac:dyDescent="0.3">
      <c r="B949" s="19"/>
      <c r="C949" s="20"/>
      <c r="D949" s="20"/>
      <c r="E949" s="20"/>
      <c r="F949" s="20"/>
      <c r="G949" s="20"/>
      <c r="H949" s="20"/>
    </row>
    <row r="950" spans="1:8" s="4" customFormat="1" ht="26.7" customHeight="1" x14ac:dyDescent="0.3">
      <c r="A950" s="4">
        <v>3793</v>
      </c>
      <c r="B950" s="23" t="s">
        <v>543</v>
      </c>
      <c r="C950" s="22"/>
      <c r="D950" s="22" t="s">
        <v>346</v>
      </c>
      <c r="E950" s="24" t="s">
        <v>23</v>
      </c>
      <c r="F950" s="25">
        <v>1</v>
      </c>
      <c r="G950" s="26">
        <v>0</v>
      </c>
      <c r="H950" s="18">
        <f>IF(E950 = CHAR(37), F950*G950/100,F950*G950)</f>
        <v>0</v>
      </c>
    </row>
    <row r="951" spans="1:8" s="4" customFormat="1" ht="13.35" customHeight="1" x14ac:dyDescent="0.3">
      <c r="B951" s="19"/>
      <c r="C951" s="20"/>
      <c r="D951" s="20"/>
      <c r="E951" s="20"/>
      <c r="F951" s="20"/>
      <c r="G951" s="20"/>
      <c r="H951" s="20"/>
    </row>
    <row r="952" spans="1:8" s="4" customFormat="1" ht="13.35" customHeight="1" x14ac:dyDescent="0.3">
      <c r="A952" s="4">
        <v>3794</v>
      </c>
      <c r="B952" s="23"/>
      <c r="C952" s="22"/>
      <c r="D952" s="21" t="s">
        <v>176</v>
      </c>
      <c r="E952" s="24"/>
      <c r="F952" s="25"/>
      <c r="G952" s="18"/>
      <c r="H952" s="18"/>
    </row>
    <row r="953" spans="1:8" s="4" customFormat="1" ht="13.35" customHeight="1" x14ac:dyDescent="0.3">
      <c r="B953" s="19"/>
      <c r="C953" s="20"/>
      <c r="D953" s="20"/>
      <c r="E953" s="20"/>
      <c r="F953" s="20"/>
      <c r="G953" s="20"/>
      <c r="H953" s="20"/>
    </row>
    <row r="954" spans="1:8" s="4" customFormat="1" ht="53.4" customHeight="1" x14ac:dyDescent="0.3">
      <c r="A954" s="4">
        <v>3795</v>
      </c>
      <c r="B954" s="23" t="s">
        <v>544</v>
      </c>
      <c r="C954" s="22"/>
      <c r="D954" s="22" t="s">
        <v>545</v>
      </c>
      <c r="E954" s="24" t="s">
        <v>23</v>
      </c>
      <c r="F954" s="25">
        <v>1</v>
      </c>
      <c r="G954" s="26">
        <v>0</v>
      </c>
      <c r="H954" s="18">
        <f>IF(E954 = CHAR(37), F954*G954/100,F954*G954)</f>
        <v>0</v>
      </c>
    </row>
    <row r="955" spans="1:8" s="4" customFormat="1" ht="13.35" customHeight="1" x14ac:dyDescent="0.3">
      <c r="B955" s="19"/>
      <c r="C955" s="20"/>
      <c r="D955" s="20"/>
      <c r="E955" s="20"/>
      <c r="F955" s="20"/>
      <c r="G955" s="20"/>
      <c r="H955" s="20"/>
    </row>
    <row r="956" spans="1:8" s="4" customFormat="1" ht="13.35" customHeight="1" x14ac:dyDescent="0.3">
      <c r="B956" s="19"/>
      <c r="C956" s="20"/>
      <c r="D956" s="20"/>
      <c r="E956" s="20"/>
      <c r="F956" s="20"/>
      <c r="G956" s="20"/>
      <c r="H956" s="20"/>
    </row>
    <row r="957" spans="1:8" s="4" customFormat="1" ht="13.35" customHeight="1" x14ac:dyDescent="0.3">
      <c r="B957" s="19"/>
      <c r="C957" s="20"/>
      <c r="D957" s="20"/>
      <c r="E957" s="20"/>
      <c r="F957" s="20"/>
      <c r="G957" s="20"/>
      <c r="H957" s="20"/>
    </row>
    <row r="958" spans="1:8" s="4" customFormat="1" ht="13.35" customHeight="1" x14ac:dyDescent="0.3">
      <c r="B958" s="19"/>
      <c r="C958" s="20"/>
      <c r="D958" s="20"/>
      <c r="E958" s="20"/>
      <c r="F958" s="20"/>
      <c r="G958" s="20"/>
      <c r="H958" s="20"/>
    </row>
    <row r="959" spans="1:8" s="4" customFormat="1" ht="13.35" customHeight="1" x14ac:dyDescent="0.3">
      <c r="B959" s="19"/>
      <c r="C959" s="20"/>
      <c r="D959" s="20"/>
      <c r="E959" s="20"/>
      <c r="F959" s="20"/>
      <c r="G959" s="20"/>
      <c r="H959" s="20"/>
    </row>
    <row r="960" spans="1:8" s="4" customFormat="1" ht="13.35" customHeight="1" x14ac:dyDescent="0.3">
      <c r="B960" s="19"/>
      <c r="C960" s="20"/>
      <c r="D960" s="20"/>
      <c r="E960" s="20"/>
      <c r="F960" s="20"/>
      <c r="G960" s="20"/>
      <c r="H960" s="20"/>
    </row>
    <row r="961" spans="2:8" s="4" customFormat="1" ht="13.35" customHeight="1" x14ac:dyDescent="0.3">
      <c r="B961" s="19"/>
      <c r="C961" s="20"/>
      <c r="D961" s="20"/>
      <c r="E961" s="20"/>
      <c r="F961" s="20"/>
      <c r="G961" s="20"/>
      <c r="H961" s="20"/>
    </row>
    <row r="962" spans="2:8" s="4" customFormat="1" ht="13.35" customHeight="1" x14ac:dyDescent="0.3">
      <c r="B962" s="19"/>
      <c r="C962" s="20"/>
      <c r="D962" s="20"/>
      <c r="E962" s="20"/>
      <c r="F962" s="20"/>
      <c r="G962" s="20"/>
      <c r="H962" s="20"/>
    </row>
    <row r="963" spans="2:8" s="4" customFormat="1" ht="13.35" customHeight="1" x14ac:dyDescent="0.3">
      <c r="B963" s="19"/>
      <c r="C963" s="20"/>
      <c r="D963" s="20"/>
      <c r="E963" s="20"/>
      <c r="F963" s="20"/>
      <c r="G963" s="20"/>
      <c r="H963" s="20"/>
    </row>
    <row r="964" spans="2:8" s="4" customFormat="1" ht="13.35" customHeight="1" x14ac:dyDescent="0.3">
      <c r="B964" s="19"/>
      <c r="C964" s="20"/>
      <c r="D964" s="20"/>
      <c r="E964" s="20"/>
      <c r="F964" s="20"/>
      <c r="G964" s="20"/>
      <c r="H964" s="20"/>
    </row>
    <row r="965" spans="2:8" s="4" customFormat="1" ht="13.35" customHeight="1" x14ac:dyDescent="0.3">
      <c r="B965" s="19"/>
      <c r="C965" s="20"/>
      <c r="D965" s="20"/>
      <c r="E965" s="20"/>
      <c r="F965" s="20"/>
      <c r="G965" s="20"/>
      <c r="H965" s="20"/>
    </row>
    <row r="966" spans="2:8" s="4" customFormat="1" ht="13.35" customHeight="1" x14ac:dyDescent="0.3">
      <c r="B966" s="19"/>
      <c r="C966" s="20"/>
      <c r="D966" s="20"/>
      <c r="E966" s="20"/>
      <c r="F966" s="20"/>
      <c r="G966" s="20"/>
      <c r="H966" s="20"/>
    </row>
    <row r="967" spans="2:8" s="4" customFormat="1" ht="13.35" customHeight="1" x14ac:dyDescent="0.3">
      <c r="B967" s="19"/>
      <c r="C967" s="20"/>
      <c r="D967" s="20"/>
      <c r="E967" s="20"/>
      <c r="F967" s="20"/>
      <c r="G967" s="20"/>
      <c r="H967" s="20"/>
    </row>
    <row r="968" spans="2:8" s="4" customFormat="1" ht="13.35" customHeight="1" x14ac:dyDescent="0.3">
      <c r="B968" s="19"/>
      <c r="C968" s="20"/>
      <c r="D968" s="20"/>
      <c r="E968" s="20"/>
      <c r="F968" s="20"/>
      <c r="G968" s="20"/>
      <c r="H968" s="20"/>
    </row>
    <row r="969" spans="2:8" s="4" customFormat="1" ht="13.35" customHeight="1" x14ac:dyDescent="0.3">
      <c r="B969" s="19"/>
      <c r="C969" s="20"/>
      <c r="D969" s="20"/>
      <c r="E969" s="20"/>
      <c r="F969" s="20"/>
      <c r="G969" s="20"/>
      <c r="H969" s="20"/>
    </row>
    <row r="970" spans="2:8" s="4" customFormat="1" ht="13.35" customHeight="1" x14ac:dyDescent="0.3">
      <c r="B970" s="19"/>
      <c r="C970" s="20"/>
      <c r="D970" s="20"/>
      <c r="E970" s="20"/>
      <c r="F970" s="20"/>
      <c r="G970" s="20"/>
      <c r="H970" s="20"/>
    </row>
    <row r="971" spans="2:8" s="4" customFormat="1" ht="13.35" customHeight="1" x14ac:dyDescent="0.3">
      <c r="B971" s="19"/>
      <c r="C971" s="20"/>
      <c r="D971" s="20"/>
      <c r="E971" s="20"/>
      <c r="F971" s="20"/>
      <c r="G971" s="20"/>
      <c r="H971" s="20"/>
    </row>
    <row r="972" spans="2:8" s="4" customFormat="1" ht="13.35" customHeight="1" x14ac:dyDescent="0.3">
      <c r="B972" s="19"/>
      <c r="C972" s="20"/>
      <c r="D972" s="20"/>
      <c r="E972" s="20"/>
      <c r="F972" s="20"/>
      <c r="G972" s="20"/>
      <c r="H972" s="20"/>
    </row>
    <row r="973" spans="2:8" s="4" customFormat="1" ht="13.35" customHeight="1" x14ac:dyDescent="0.3">
      <c r="B973" s="19"/>
      <c r="C973" s="20"/>
      <c r="D973" s="20"/>
      <c r="E973" s="20"/>
      <c r="F973" s="20"/>
      <c r="G973" s="20"/>
      <c r="H973" s="20"/>
    </row>
    <row r="974" spans="2:8" s="5" customFormat="1" ht="18.75" customHeight="1" x14ac:dyDescent="0.3">
      <c r="B974" s="27" t="s">
        <v>73</v>
      </c>
      <c r="C974" s="28"/>
      <c r="D974" s="29"/>
      <c r="E974" s="30"/>
      <c r="F974" s="31"/>
      <c r="G974" s="31"/>
      <c r="H974" s="32">
        <f>SUM(H933:H973)</f>
        <v>0</v>
      </c>
    </row>
    <row r="975" spans="2:8" s="3" customFormat="1" ht="13.8" x14ac:dyDescent="0.3">
      <c r="H975" s="33" t="s">
        <v>46</v>
      </c>
    </row>
    <row r="976" spans="2:8" s="1" customFormat="1" ht="10.65" customHeight="1" x14ac:dyDescent="0.3">
      <c r="H976" s="7" t="s">
        <v>546</v>
      </c>
    </row>
    <row r="977" spans="1:8" s="2" customFormat="1" ht="18" x14ac:dyDescent="0.3">
      <c r="B977" s="8" t="s">
        <v>3</v>
      </c>
    </row>
    <row r="978" spans="1:8" s="3" customFormat="1" ht="13.8" x14ac:dyDescent="0.3">
      <c r="B978" s="9" t="s">
        <v>4</v>
      </c>
    </row>
    <row r="979" spans="1:8" s="3" customFormat="1" ht="13.8" x14ac:dyDescent="0.3">
      <c r="B979" s="9" t="s">
        <v>5</v>
      </c>
    </row>
    <row r="980" spans="1:8" s="3" customFormat="1" ht="13.8" x14ac:dyDescent="0.3">
      <c r="H980" s="10" t="s">
        <v>547</v>
      </c>
    </row>
    <row r="981" spans="1:8" s="4" customFormat="1" ht="30.15" customHeight="1" x14ac:dyDescent="0.3">
      <c r="B981" s="11" t="s">
        <v>7</v>
      </c>
      <c r="C981" s="11" t="s">
        <v>8</v>
      </c>
      <c r="D981" s="11" t="s">
        <v>9</v>
      </c>
      <c r="E981" s="11" t="s">
        <v>10</v>
      </c>
      <c r="F981" s="11" t="s">
        <v>11</v>
      </c>
      <c r="G981" s="11" t="s">
        <v>12</v>
      </c>
      <c r="H981" s="12" t="s">
        <v>13</v>
      </c>
    </row>
    <row r="982" spans="1:8" s="4" customFormat="1" ht="26.7" customHeight="1" x14ac:dyDescent="0.3">
      <c r="A982" s="4">
        <v>1411</v>
      </c>
      <c r="B982" s="23"/>
      <c r="C982" s="22"/>
      <c r="D982" s="15" t="s">
        <v>547</v>
      </c>
      <c r="E982" s="24"/>
      <c r="F982" s="25"/>
      <c r="G982" s="18"/>
      <c r="H982" s="18"/>
    </row>
    <row r="983" spans="1:8" s="4" customFormat="1" ht="13.35" customHeight="1" x14ac:dyDescent="0.3">
      <c r="B983" s="19"/>
      <c r="C983" s="20"/>
      <c r="D983" s="20"/>
      <c r="E983" s="20"/>
      <c r="F983" s="20"/>
      <c r="G983" s="20"/>
      <c r="H983" s="20"/>
    </row>
    <row r="984" spans="1:8" s="4" customFormat="1" ht="13.35" customHeight="1" x14ac:dyDescent="0.3">
      <c r="A984" s="4">
        <v>1412</v>
      </c>
      <c r="B984" s="23"/>
      <c r="C984" s="22"/>
      <c r="D984" s="21" t="s">
        <v>484</v>
      </c>
      <c r="E984" s="24"/>
      <c r="F984" s="25"/>
      <c r="G984" s="18"/>
      <c r="H984" s="18"/>
    </row>
    <row r="985" spans="1:8" s="4" customFormat="1" ht="13.35" customHeight="1" x14ac:dyDescent="0.3">
      <c r="B985" s="19"/>
      <c r="C985" s="20"/>
      <c r="D985" s="20"/>
      <c r="E985" s="20"/>
      <c r="F985" s="20"/>
      <c r="G985" s="20"/>
      <c r="H985" s="20"/>
    </row>
    <row r="986" spans="1:8" s="4" customFormat="1" ht="39.9" customHeight="1" x14ac:dyDescent="0.3">
      <c r="A986" s="4">
        <v>1413</v>
      </c>
      <c r="B986" s="23"/>
      <c r="C986" s="22"/>
      <c r="D986" s="22" t="s">
        <v>183</v>
      </c>
      <c r="E986" s="24"/>
      <c r="F986" s="25"/>
      <c r="G986" s="18"/>
      <c r="H986" s="18"/>
    </row>
    <row r="987" spans="1:8" s="4" customFormat="1" ht="13.35" customHeight="1" x14ac:dyDescent="0.3">
      <c r="B987" s="19"/>
      <c r="C987" s="20"/>
      <c r="D987" s="20"/>
      <c r="E987" s="20"/>
      <c r="F987" s="20"/>
      <c r="G987" s="20"/>
      <c r="H987" s="20"/>
    </row>
    <row r="988" spans="1:8" s="4" customFormat="1" ht="13.35" customHeight="1" x14ac:dyDescent="0.3">
      <c r="A988" s="4">
        <v>2694</v>
      </c>
      <c r="B988" s="23" t="s">
        <v>548</v>
      </c>
      <c r="C988" s="22"/>
      <c r="D988" s="22" t="s">
        <v>549</v>
      </c>
      <c r="E988" s="24" t="s">
        <v>101</v>
      </c>
      <c r="F988" s="25">
        <v>332</v>
      </c>
      <c r="G988" s="26">
        <v>0</v>
      </c>
      <c r="H988" s="18">
        <f>IF(E988 = CHAR(37), F988*G988/100,F988*G988)</f>
        <v>0</v>
      </c>
    </row>
    <row r="989" spans="1:8" s="4" customFormat="1" ht="13.35" customHeight="1" x14ac:dyDescent="0.3">
      <c r="B989" s="19"/>
      <c r="C989" s="20"/>
      <c r="D989" s="20"/>
      <c r="E989" s="20"/>
      <c r="F989" s="20"/>
      <c r="G989" s="20"/>
      <c r="H989" s="20"/>
    </row>
    <row r="990" spans="1:8" s="4" customFormat="1" ht="13.35" customHeight="1" x14ac:dyDescent="0.3">
      <c r="A990" s="4">
        <v>1414</v>
      </c>
      <c r="B990" s="23" t="s">
        <v>550</v>
      </c>
      <c r="C990" s="22"/>
      <c r="D990" s="22" t="s">
        <v>551</v>
      </c>
      <c r="E990" s="24" t="s">
        <v>101</v>
      </c>
      <c r="F990" s="25">
        <v>240</v>
      </c>
      <c r="G990" s="26">
        <v>0</v>
      </c>
      <c r="H990" s="18">
        <f>IF(E990 = CHAR(37), F990*G990/100,F990*G990)</f>
        <v>0</v>
      </c>
    </row>
    <row r="991" spans="1:8" s="4" customFormat="1" ht="13.35" customHeight="1" x14ac:dyDescent="0.3">
      <c r="B991" s="19"/>
      <c r="C991" s="20"/>
      <c r="D991" s="20"/>
      <c r="E991" s="20"/>
      <c r="F991" s="20"/>
      <c r="G991" s="20"/>
      <c r="H991" s="20"/>
    </row>
    <row r="992" spans="1:8" s="4" customFormat="1" ht="13.35" customHeight="1" x14ac:dyDescent="0.3">
      <c r="A992" s="4">
        <v>2695</v>
      </c>
      <c r="B992" s="23" t="s">
        <v>552</v>
      </c>
      <c r="C992" s="22"/>
      <c r="D992" s="22" t="s">
        <v>553</v>
      </c>
      <c r="E992" s="24" t="s">
        <v>101</v>
      </c>
      <c r="F992" s="25">
        <v>84</v>
      </c>
      <c r="G992" s="26">
        <v>0</v>
      </c>
      <c r="H992" s="18">
        <f>IF(E992 = CHAR(37), F992*G992/100,F992*G992)</f>
        <v>0</v>
      </c>
    </row>
    <row r="993" spans="1:8" s="4" customFormat="1" ht="13.35" customHeight="1" x14ac:dyDescent="0.3">
      <c r="B993" s="19"/>
      <c r="C993" s="20"/>
      <c r="D993" s="20"/>
      <c r="E993" s="20"/>
      <c r="F993" s="20"/>
      <c r="G993" s="20"/>
      <c r="H993" s="20"/>
    </row>
    <row r="994" spans="1:8" s="4" customFormat="1" ht="13.35" customHeight="1" x14ac:dyDescent="0.3">
      <c r="A994" s="4">
        <v>2696</v>
      </c>
      <c r="B994" s="23"/>
      <c r="C994" s="22"/>
      <c r="D994" s="21" t="s">
        <v>223</v>
      </c>
      <c r="E994" s="24"/>
      <c r="F994" s="25"/>
      <c r="G994" s="18"/>
      <c r="H994" s="18"/>
    </row>
    <row r="995" spans="1:8" s="4" customFormat="1" ht="13.35" customHeight="1" x14ac:dyDescent="0.3">
      <c r="B995" s="19"/>
      <c r="C995" s="20"/>
      <c r="D995" s="20"/>
      <c r="E995" s="20"/>
      <c r="F995" s="20"/>
      <c r="G995" s="20"/>
      <c r="H995" s="20"/>
    </row>
    <row r="996" spans="1:8" s="4" customFormat="1" ht="39.9" customHeight="1" x14ac:dyDescent="0.3">
      <c r="A996" s="4">
        <v>2697</v>
      </c>
      <c r="B996" s="23"/>
      <c r="C996" s="22"/>
      <c r="D996" s="22" t="s">
        <v>108</v>
      </c>
      <c r="E996" s="24"/>
      <c r="F996" s="25"/>
      <c r="G996" s="18"/>
      <c r="H996" s="18"/>
    </row>
    <row r="997" spans="1:8" s="4" customFormat="1" ht="13.35" customHeight="1" x14ac:dyDescent="0.3">
      <c r="B997" s="19"/>
      <c r="C997" s="20"/>
      <c r="D997" s="20"/>
      <c r="E997" s="20"/>
      <c r="F997" s="20"/>
      <c r="G997" s="20"/>
      <c r="H997" s="20"/>
    </row>
    <row r="998" spans="1:8" s="4" customFormat="1" ht="13.35" customHeight="1" x14ac:dyDescent="0.3">
      <c r="A998" s="4">
        <v>2698</v>
      </c>
      <c r="B998" s="23" t="s">
        <v>554</v>
      </c>
      <c r="C998" s="22"/>
      <c r="D998" s="22" t="s">
        <v>555</v>
      </c>
      <c r="E998" s="24" t="s">
        <v>101</v>
      </c>
      <c r="F998" s="25">
        <v>332</v>
      </c>
      <c r="G998" s="26">
        <v>0</v>
      </c>
      <c r="H998" s="18">
        <f>IF(E998 = CHAR(37), F998*G998/100,F998*G998)</f>
        <v>0</v>
      </c>
    </row>
    <row r="999" spans="1:8" s="4" customFormat="1" ht="13.35" customHeight="1" x14ac:dyDescent="0.3">
      <c r="B999" s="19"/>
      <c r="C999" s="20"/>
      <c r="D999" s="20"/>
      <c r="E999" s="20"/>
      <c r="F999" s="20"/>
      <c r="G999" s="20"/>
      <c r="H999" s="20"/>
    </row>
    <row r="1000" spans="1:8" s="4" customFormat="1" ht="26.7" customHeight="1" x14ac:dyDescent="0.3">
      <c r="A1000" s="4">
        <v>2699</v>
      </c>
      <c r="B1000" s="23"/>
      <c r="C1000" s="22"/>
      <c r="D1000" s="21" t="s">
        <v>250</v>
      </c>
      <c r="E1000" s="24"/>
      <c r="F1000" s="25"/>
      <c r="G1000" s="18"/>
      <c r="H1000" s="18"/>
    </row>
    <row r="1001" spans="1:8" s="4" customFormat="1" ht="13.35" customHeight="1" x14ac:dyDescent="0.3">
      <c r="B1001" s="19"/>
      <c r="C1001" s="20"/>
      <c r="D1001" s="20"/>
      <c r="E1001" s="20"/>
      <c r="F1001" s="20"/>
      <c r="G1001" s="20"/>
      <c r="H1001" s="20"/>
    </row>
    <row r="1002" spans="1:8" s="4" customFormat="1" ht="39.9" customHeight="1" x14ac:dyDescent="0.3">
      <c r="A1002" s="4">
        <v>2700</v>
      </c>
      <c r="B1002" s="23"/>
      <c r="C1002" s="22"/>
      <c r="D1002" s="22" t="s">
        <v>251</v>
      </c>
      <c r="E1002" s="24"/>
      <c r="F1002" s="25"/>
      <c r="G1002" s="18"/>
      <c r="H1002" s="18"/>
    </row>
    <row r="1003" spans="1:8" s="4" customFormat="1" ht="13.35" customHeight="1" x14ac:dyDescent="0.3">
      <c r="B1003" s="19"/>
      <c r="C1003" s="20"/>
      <c r="D1003" s="20"/>
      <c r="E1003" s="20"/>
      <c r="F1003" s="20"/>
      <c r="G1003" s="20"/>
      <c r="H1003" s="20"/>
    </row>
    <row r="1004" spans="1:8" s="4" customFormat="1" ht="13.35" customHeight="1" x14ac:dyDescent="0.3">
      <c r="A1004" s="4">
        <v>3796</v>
      </c>
      <c r="B1004" s="23" t="s">
        <v>556</v>
      </c>
      <c r="C1004" s="22"/>
      <c r="D1004" s="22" t="s">
        <v>549</v>
      </c>
      <c r="E1004" s="24" t="s">
        <v>80</v>
      </c>
      <c r="F1004" s="25">
        <v>8</v>
      </c>
      <c r="G1004" s="26">
        <v>0</v>
      </c>
      <c r="H1004" s="18">
        <f>IF(E1004 = CHAR(37), F1004*G1004/100,F1004*G1004)</f>
        <v>0</v>
      </c>
    </row>
    <row r="1005" spans="1:8" s="4" customFormat="1" ht="13.35" customHeight="1" x14ac:dyDescent="0.3">
      <c r="B1005" s="19"/>
      <c r="C1005" s="20"/>
      <c r="D1005" s="20"/>
      <c r="E1005" s="20"/>
      <c r="F1005" s="20"/>
      <c r="G1005" s="20"/>
      <c r="H1005" s="20"/>
    </row>
    <row r="1006" spans="1:8" s="4" customFormat="1" ht="13.35" customHeight="1" x14ac:dyDescent="0.3">
      <c r="A1006" s="4">
        <v>3797</v>
      </c>
      <c r="B1006" s="23" t="s">
        <v>557</v>
      </c>
      <c r="C1006" s="22"/>
      <c r="D1006" s="22" t="s">
        <v>551</v>
      </c>
      <c r="E1006" s="24" t="s">
        <v>80</v>
      </c>
      <c r="F1006" s="25">
        <v>24</v>
      </c>
      <c r="G1006" s="26">
        <v>0</v>
      </c>
      <c r="H1006" s="18">
        <f>IF(E1006 = CHAR(37), F1006*G1006/100,F1006*G1006)</f>
        <v>0</v>
      </c>
    </row>
    <row r="1007" spans="1:8" s="4" customFormat="1" ht="13.35" customHeight="1" x14ac:dyDescent="0.3">
      <c r="B1007" s="19"/>
      <c r="C1007" s="20"/>
      <c r="D1007" s="20"/>
      <c r="E1007" s="20"/>
      <c r="F1007" s="20"/>
      <c r="G1007" s="20"/>
      <c r="H1007" s="20"/>
    </row>
    <row r="1008" spans="1:8" s="4" customFormat="1" ht="13.35" customHeight="1" x14ac:dyDescent="0.3">
      <c r="A1008" s="4">
        <v>3798</v>
      </c>
      <c r="B1008" s="23" t="s">
        <v>558</v>
      </c>
      <c r="C1008" s="22"/>
      <c r="D1008" s="22" t="s">
        <v>553</v>
      </c>
      <c r="E1008" s="24" t="s">
        <v>80</v>
      </c>
      <c r="F1008" s="25">
        <v>56</v>
      </c>
      <c r="G1008" s="26">
        <v>0</v>
      </c>
      <c r="H1008" s="18">
        <f>IF(E1008 = CHAR(37), F1008*G1008/100,F1008*G1008)</f>
        <v>0</v>
      </c>
    </row>
    <row r="1009" spans="1:8" s="4" customFormat="1" ht="13.35" customHeight="1" x14ac:dyDescent="0.3">
      <c r="B1009" s="19"/>
      <c r="C1009" s="20"/>
      <c r="D1009" s="20"/>
      <c r="E1009" s="20"/>
      <c r="F1009" s="20"/>
      <c r="G1009" s="20"/>
      <c r="H1009" s="20"/>
    </row>
    <row r="1010" spans="1:8" s="4" customFormat="1" ht="39.9" customHeight="1" x14ac:dyDescent="0.3">
      <c r="A1010" s="4">
        <v>2704</v>
      </c>
      <c r="B1010" s="23"/>
      <c r="C1010" s="22"/>
      <c r="D1010" s="21" t="s">
        <v>559</v>
      </c>
      <c r="E1010" s="24"/>
      <c r="F1010" s="25"/>
      <c r="G1010" s="18"/>
      <c r="H1010" s="18"/>
    </row>
    <row r="1011" spans="1:8" s="4" customFormat="1" ht="13.35" customHeight="1" x14ac:dyDescent="0.3">
      <c r="B1011" s="19"/>
      <c r="C1011" s="20"/>
      <c r="D1011" s="20"/>
      <c r="E1011" s="20"/>
      <c r="F1011" s="20"/>
      <c r="G1011" s="20"/>
      <c r="H1011" s="20"/>
    </row>
    <row r="1012" spans="1:8" s="4" customFormat="1" ht="146.69999999999999" customHeight="1" x14ac:dyDescent="0.3">
      <c r="A1012" s="4">
        <v>2705</v>
      </c>
      <c r="B1012" s="23" t="s">
        <v>560</v>
      </c>
      <c r="C1012" s="22"/>
      <c r="D1012" s="14" t="s">
        <v>561</v>
      </c>
      <c r="E1012" s="24" t="s">
        <v>80</v>
      </c>
      <c r="F1012" s="25">
        <v>4</v>
      </c>
      <c r="G1012" s="26">
        <v>0</v>
      </c>
      <c r="H1012" s="18">
        <f>IF(E1012 = CHAR(37), F1012*G1012/100,F1012*G1012)</f>
        <v>0</v>
      </c>
    </row>
    <row r="1013" spans="1:8" s="4" customFormat="1" ht="13.35" customHeight="1" x14ac:dyDescent="0.3">
      <c r="B1013" s="19"/>
      <c r="C1013" s="20"/>
      <c r="D1013" s="20"/>
      <c r="E1013" s="20"/>
      <c r="F1013" s="20"/>
      <c r="G1013" s="20"/>
      <c r="H1013" s="20"/>
    </row>
    <row r="1014" spans="1:8" s="4" customFormat="1" ht="66.599999999999994" customHeight="1" x14ac:dyDescent="0.3">
      <c r="A1014" s="4">
        <v>2706</v>
      </c>
      <c r="B1014" s="23" t="s">
        <v>562</v>
      </c>
      <c r="C1014" s="22"/>
      <c r="D1014" s="22" t="s">
        <v>563</v>
      </c>
      <c r="E1014" s="24" t="s">
        <v>80</v>
      </c>
      <c r="F1014" s="25">
        <v>4</v>
      </c>
      <c r="G1014" s="26">
        <v>0</v>
      </c>
      <c r="H1014" s="18">
        <f>IF(E1014 = CHAR(37), F1014*G1014/100,F1014*G1014)</f>
        <v>0</v>
      </c>
    </row>
    <row r="1015" spans="1:8" s="5" customFormat="1" ht="18.75" customHeight="1" x14ac:dyDescent="0.3">
      <c r="B1015" s="27" t="s">
        <v>45</v>
      </c>
      <c r="C1015" s="28"/>
      <c r="D1015" s="29"/>
      <c r="E1015" s="30"/>
      <c r="F1015" s="31"/>
      <c r="G1015" s="31"/>
      <c r="H1015" s="32">
        <f>SUM(H982:H1014)</f>
        <v>0</v>
      </c>
    </row>
    <row r="1016" spans="1:8" s="3" customFormat="1" ht="13.8" x14ac:dyDescent="0.3">
      <c r="H1016" s="33" t="s">
        <v>46</v>
      </c>
    </row>
    <row r="1017" spans="1:8" s="1" customFormat="1" ht="10.65" customHeight="1" x14ac:dyDescent="0.3">
      <c r="H1017" s="7" t="s">
        <v>564</v>
      </c>
    </row>
    <row r="1018" spans="1:8" s="2" customFormat="1" ht="18" x14ac:dyDescent="0.3">
      <c r="B1018" s="8" t="s">
        <v>3</v>
      </c>
    </row>
    <row r="1019" spans="1:8" s="3" customFormat="1" ht="13.8" x14ac:dyDescent="0.3">
      <c r="B1019" s="9" t="s">
        <v>4</v>
      </c>
    </row>
    <row r="1020" spans="1:8" s="3" customFormat="1" ht="13.8" x14ac:dyDescent="0.3">
      <c r="B1020" s="9" t="s">
        <v>5</v>
      </c>
    </row>
    <row r="1021" spans="1:8" s="3" customFormat="1" ht="13.8" x14ac:dyDescent="0.3">
      <c r="H1021" s="10" t="s">
        <v>547</v>
      </c>
    </row>
    <row r="1022" spans="1:8" s="4" customFormat="1" ht="30.15" customHeight="1" x14ac:dyDescent="0.3">
      <c r="B1022" s="11" t="s">
        <v>7</v>
      </c>
      <c r="C1022" s="11" t="s">
        <v>8</v>
      </c>
      <c r="D1022" s="11" t="s">
        <v>9</v>
      </c>
      <c r="E1022" s="11" t="s">
        <v>10</v>
      </c>
      <c r="F1022" s="11" t="s">
        <v>11</v>
      </c>
      <c r="G1022" s="11" t="s">
        <v>12</v>
      </c>
      <c r="H1022" s="12" t="s">
        <v>13</v>
      </c>
    </row>
    <row r="1023" spans="1:8" s="5" customFormat="1" ht="18.75" customHeight="1" x14ac:dyDescent="0.3">
      <c r="B1023" s="27" t="s">
        <v>48</v>
      </c>
      <c r="C1023" s="28"/>
      <c r="D1023" s="29"/>
      <c r="E1023" s="30"/>
      <c r="F1023" s="31"/>
      <c r="G1023" s="31"/>
      <c r="H1023" s="32">
        <f>H1015</f>
        <v>0</v>
      </c>
    </row>
    <row r="1024" spans="1:8" s="4" customFormat="1" ht="157.80000000000001" customHeight="1" x14ac:dyDescent="0.3">
      <c r="A1024" s="4">
        <v>2707</v>
      </c>
      <c r="B1024" s="48" t="s">
        <v>565</v>
      </c>
      <c r="C1024" s="49"/>
      <c r="D1024" s="50" t="s">
        <v>649</v>
      </c>
      <c r="E1024" s="51" t="s">
        <v>80</v>
      </c>
      <c r="F1024" s="52">
        <v>4</v>
      </c>
      <c r="G1024" s="53">
        <v>0</v>
      </c>
      <c r="H1024" s="54">
        <f>IF(E1024 = CHAR(37), F1024*G1024/100,F1024*G1024)</f>
        <v>0</v>
      </c>
    </row>
    <row r="1025" spans="1:8" s="4" customFormat="1" ht="13.35" customHeight="1" x14ac:dyDescent="0.3">
      <c r="B1025" s="19"/>
      <c r="C1025" s="20"/>
      <c r="D1025" s="20"/>
      <c r="E1025" s="20"/>
      <c r="F1025" s="20"/>
      <c r="G1025" s="20"/>
      <c r="H1025" s="20"/>
    </row>
    <row r="1026" spans="1:8" s="4" customFormat="1" ht="13.35" customHeight="1" x14ac:dyDescent="0.3">
      <c r="B1026" s="19"/>
      <c r="C1026" s="20"/>
      <c r="D1026" s="20"/>
      <c r="E1026" s="20"/>
      <c r="F1026" s="20"/>
      <c r="G1026" s="20"/>
      <c r="H1026" s="20"/>
    </row>
    <row r="1027" spans="1:8" s="4" customFormat="1" ht="26.7" customHeight="1" x14ac:dyDescent="0.3">
      <c r="A1027" s="4">
        <v>2711</v>
      </c>
      <c r="B1027" s="23" t="s">
        <v>566</v>
      </c>
      <c r="C1027" s="22"/>
      <c r="D1027" s="22" t="s">
        <v>567</v>
      </c>
      <c r="E1027" s="24" t="s">
        <v>80</v>
      </c>
      <c r="F1027" s="25">
        <v>4</v>
      </c>
      <c r="G1027" s="26">
        <v>0</v>
      </c>
      <c r="H1027" s="18">
        <f>IF(E1027 = CHAR(37), F1027*G1027/100,F1027*G1027)</f>
        <v>0</v>
      </c>
    </row>
    <row r="1028" spans="1:8" s="4" customFormat="1" ht="13.35" customHeight="1" x14ac:dyDescent="0.3">
      <c r="B1028" s="19"/>
      <c r="C1028" s="20"/>
      <c r="D1028" s="20"/>
      <c r="E1028" s="20"/>
      <c r="F1028" s="20"/>
      <c r="G1028" s="20"/>
      <c r="H1028" s="20"/>
    </row>
    <row r="1029" spans="1:8" s="4" customFormat="1" ht="26.7" customHeight="1" x14ac:dyDescent="0.3">
      <c r="A1029" s="4">
        <v>2712</v>
      </c>
      <c r="B1029" s="23"/>
      <c r="C1029" s="22"/>
      <c r="D1029" s="21" t="s">
        <v>568</v>
      </c>
      <c r="E1029" s="24"/>
      <c r="F1029" s="25"/>
      <c r="G1029" s="18"/>
      <c r="H1029" s="18"/>
    </row>
    <row r="1030" spans="1:8" s="4" customFormat="1" ht="13.35" customHeight="1" x14ac:dyDescent="0.3">
      <c r="B1030" s="19"/>
      <c r="C1030" s="20"/>
      <c r="D1030" s="20"/>
      <c r="E1030" s="20"/>
      <c r="F1030" s="20"/>
      <c r="G1030" s="20"/>
      <c r="H1030" s="20"/>
    </row>
    <row r="1031" spans="1:8" s="4" customFormat="1" ht="26.7" customHeight="1" x14ac:dyDescent="0.3">
      <c r="A1031" s="4">
        <v>2713</v>
      </c>
      <c r="B1031" s="23" t="s">
        <v>569</v>
      </c>
      <c r="C1031" s="22"/>
      <c r="D1031" s="22" t="s">
        <v>570</v>
      </c>
      <c r="E1031" s="24" t="s">
        <v>80</v>
      </c>
      <c r="F1031" s="25">
        <v>28</v>
      </c>
      <c r="G1031" s="26">
        <v>0</v>
      </c>
      <c r="H1031" s="18">
        <f>IF(E1031 = CHAR(37), F1031*G1031/100,F1031*G1031)</f>
        <v>0</v>
      </c>
    </row>
    <row r="1032" spans="1:8" s="4" customFormat="1" ht="13.35" customHeight="1" x14ac:dyDescent="0.3">
      <c r="B1032" s="19"/>
      <c r="C1032" s="20"/>
      <c r="D1032" s="20"/>
      <c r="E1032" s="20"/>
      <c r="F1032" s="20"/>
      <c r="G1032" s="20"/>
      <c r="H1032" s="20"/>
    </row>
    <row r="1033" spans="1:8" s="4" customFormat="1" ht="26.7" customHeight="1" x14ac:dyDescent="0.3">
      <c r="A1033" s="4">
        <v>2714</v>
      </c>
      <c r="B1033" s="23" t="s">
        <v>571</v>
      </c>
      <c r="C1033" s="22"/>
      <c r="D1033" s="22" t="s">
        <v>572</v>
      </c>
      <c r="E1033" s="24" t="s">
        <v>80</v>
      </c>
      <c r="F1033" s="25">
        <v>16</v>
      </c>
      <c r="G1033" s="26">
        <v>0</v>
      </c>
      <c r="H1033" s="18">
        <f>IF(E1033 = CHAR(37), F1033*G1033/100,F1033*G1033)</f>
        <v>0</v>
      </c>
    </row>
    <row r="1034" spans="1:8" s="4" customFormat="1" ht="13.35" customHeight="1" x14ac:dyDescent="0.3">
      <c r="B1034" s="19"/>
      <c r="C1034" s="20"/>
      <c r="D1034" s="20"/>
      <c r="E1034" s="20"/>
      <c r="F1034" s="20"/>
      <c r="G1034" s="20"/>
      <c r="H1034" s="20"/>
    </row>
    <row r="1035" spans="1:8" s="4" customFormat="1" ht="39.9" customHeight="1" x14ac:dyDescent="0.3">
      <c r="A1035" s="4">
        <v>2715</v>
      </c>
      <c r="B1035" s="23" t="s">
        <v>573</v>
      </c>
      <c r="C1035" s="22"/>
      <c r="D1035" s="22" t="s">
        <v>574</v>
      </c>
      <c r="E1035" s="24" t="s">
        <v>80</v>
      </c>
      <c r="F1035" s="25">
        <v>28</v>
      </c>
      <c r="G1035" s="26">
        <v>0</v>
      </c>
      <c r="H1035" s="18">
        <f>IF(E1035 = CHAR(37), F1035*G1035/100,F1035*G1035)</f>
        <v>0</v>
      </c>
    </row>
    <row r="1036" spans="1:8" s="4" customFormat="1" ht="13.35" customHeight="1" x14ac:dyDescent="0.3">
      <c r="B1036" s="19"/>
      <c r="C1036" s="20"/>
      <c r="D1036" s="20"/>
      <c r="E1036" s="20"/>
      <c r="F1036" s="20"/>
      <c r="G1036" s="20"/>
      <c r="H1036" s="20"/>
    </row>
    <row r="1037" spans="1:8" s="4" customFormat="1" ht="80.099999999999994" customHeight="1" x14ac:dyDescent="0.3">
      <c r="A1037" s="4">
        <v>2716</v>
      </c>
      <c r="B1037" s="23" t="s">
        <v>575</v>
      </c>
      <c r="C1037" s="22"/>
      <c r="D1037" s="22" t="s">
        <v>576</v>
      </c>
      <c r="E1037" s="24" t="s">
        <v>23</v>
      </c>
      <c r="F1037" s="25">
        <v>1</v>
      </c>
      <c r="G1037" s="34">
        <v>50000</v>
      </c>
      <c r="H1037" s="18">
        <v>50000</v>
      </c>
    </row>
    <row r="1038" spans="1:8" s="4" customFormat="1" ht="13.35" customHeight="1" x14ac:dyDescent="0.3">
      <c r="B1038" s="19"/>
      <c r="C1038" s="20"/>
      <c r="D1038" s="20"/>
      <c r="E1038" s="20"/>
      <c r="F1038" s="20"/>
      <c r="G1038" s="20"/>
      <c r="H1038" s="20"/>
    </row>
    <row r="1039" spans="1:8" s="4" customFormat="1" ht="26.7" customHeight="1" x14ac:dyDescent="0.3">
      <c r="A1039" s="4">
        <v>2717</v>
      </c>
      <c r="B1039" s="23" t="s">
        <v>577</v>
      </c>
      <c r="C1039" s="22"/>
      <c r="D1039" s="22" t="s">
        <v>578</v>
      </c>
      <c r="E1039" s="24" t="s">
        <v>23</v>
      </c>
      <c r="F1039" s="25">
        <v>1</v>
      </c>
      <c r="G1039" s="26">
        <v>0</v>
      </c>
      <c r="H1039" s="18">
        <f>IF(E1039 = CHAR(37), F1039*G1039/100,F1039*G1039)</f>
        <v>0</v>
      </c>
    </row>
    <row r="1040" spans="1:8" s="4" customFormat="1" ht="13.35" customHeight="1" x14ac:dyDescent="0.3">
      <c r="B1040" s="19"/>
      <c r="C1040" s="20"/>
      <c r="D1040" s="20"/>
      <c r="E1040" s="20"/>
      <c r="F1040" s="20"/>
      <c r="G1040" s="20"/>
      <c r="H1040" s="20"/>
    </row>
    <row r="1041" spans="1:8" s="4" customFormat="1" ht="13.35" customHeight="1" x14ac:dyDescent="0.3">
      <c r="A1041" s="4">
        <v>3799</v>
      </c>
      <c r="B1041" s="23"/>
      <c r="C1041" s="22"/>
      <c r="D1041" s="21" t="s">
        <v>117</v>
      </c>
      <c r="E1041" s="24"/>
      <c r="F1041" s="25"/>
      <c r="G1041" s="18"/>
      <c r="H1041" s="18"/>
    </row>
    <row r="1042" spans="1:8" s="4" customFormat="1" ht="13.35" customHeight="1" x14ac:dyDescent="0.3">
      <c r="B1042" s="19"/>
      <c r="C1042" s="20"/>
      <c r="D1042" s="20"/>
      <c r="E1042" s="20"/>
      <c r="F1042" s="20"/>
      <c r="G1042" s="20"/>
      <c r="H1042" s="20"/>
    </row>
    <row r="1043" spans="1:8" s="4" customFormat="1" ht="53.4" customHeight="1" x14ac:dyDescent="0.3">
      <c r="A1043" s="4">
        <v>3800</v>
      </c>
      <c r="B1043" s="23"/>
      <c r="C1043" s="22"/>
      <c r="D1043" s="22" t="s">
        <v>322</v>
      </c>
      <c r="E1043" s="24"/>
      <c r="F1043" s="25"/>
      <c r="G1043" s="18"/>
      <c r="H1043" s="18"/>
    </row>
    <row r="1044" spans="1:8" s="4" customFormat="1" ht="13.35" customHeight="1" x14ac:dyDescent="0.3">
      <c r="B1044" s="19"/>
      <c r="C1044" s="20"/>
      <c r="D1044" s="20"/>
      <c r="E1044" s="20"/>
      <c r="F1044" s="20"/>
      <c r="G1044" s="20"/>
      <c r="H1044" s="20"/>
    </row>
    <row r="1045" spans="1:8" s="4" customFormat="1" ht="13.35" customHeight="1" x14ac:dyDescent="0.3">
      <c r="A1045" s="4">
        <v>3801</v>
      </c>
      <c r="B1045" s="23" t="s">
        <v>579</v>
      </c>
      <c r="C1045" s="22"/>
      <c r="D1045" s="22" t="s">
        <v>120</v>
      </c>
      <c r="E1045" s="24" t="s">
        <v>121</v>
      </c>
      <c r="F1045" s="25">
        <v>33</v>
      </c>
      <c r="G1045" s="26">
        <v>0</v>
      </c>
      <c r="H1045" s="18">
        <f>IF(E1045 = CHAR(37), F1045*G1045/100,F1045*G1045)</f>
        <v>0</v>
      </c>
    </row>
    <row r="1046" spans="1:8" s="5" customFormat="1" ht="18.75" customHeight="1" x14ac:dyDescent="0.3">
      <c r="B1046" s="27" t="s">
        <v>45</v>
      </c>
      <c r="C1046" s="28"/>
      <c r="D1046" s="29"/>
      <c r="E1046" s="30"/>
      <c r="F1046" s="31"/>
      <c r="G1046" s="31"/>
      <c r="H1046" s="32">
        <f>SUM(H1023:H1045)</f>
        <v>50000</v>
      </c>
    </row>
    <row r="1047" spans="1:8" s="3" customFormat="1" ht="13.8" x14ac:dyDescent="0.3">
      <c r="H1047" s="33" t="s">
        <v>46</v>
      </c>
    </row>
    <row r="1048" spans="1:8" s="1" customFormat="1" ht="10.65" customHeight="1" x14ac:dyDescent="0.3">
      <c r="H1048" s="7" t="s">
        <v>580</v>
      </c>
    </row>
    <row r="1049" spans="1:8" s="2" customFormat="1" ht="18" x14ac:dyDescent="0.3">
      <c r="B1049" s="8" t="s">
        <v>3</v>
      </c>
    </row>
    <row r="1050" spans="1:8" s="3" customFormat="1" ht="13.8" x14ac:dyDescent="0.3">
      <c r="B1050" s="9" t="s">
        <v>4</v>
      </c>
    </row>
    <row r="1051" spans="1:8" s="3" customFormat="1" ht="13.8" x14ac:dyDescent="0.3">
      <c r="B1051" s="9" t="s">
        <v>5</v>
      </c>
    </row>
    <row r="1052" spans="1:8" s="3" customFormat="1" ht="13.8" x14ac:dyDescent="0.3">
      <c r="H1052" s="10" t="s">
        <v>547</v>
      </c>
    </row>
    <row r="1053" spans="1:8" s="4" customFormat="1" ht="30.15" customHeight="1" x14ac:dyDescent="0.3">
      <c r="B1053" s="11" t="s">
        <v>7</v>
      </c>
      <c r="C1053" s="11" t="s">
        <v>8</v>
      </c>
      <c r="D1053" s="11" t="s">
        <v>9</v>
      </c>
      <c r="E1053" s="11" t="s">
        <v>10</v>
      </c>
      <c r="F1053" s="11" t="s">
        <v>11</v>
      </c>
      <c r="G1053" s="11" t="s">
        <v>12</v>
      </c>
      <c r="H1053" s="12" t="s">
        <v>13</v>
      </c>
    </row>
    <row r="1054" spans="1:8" s="5" customFormat="1" ht="18.75" customHeight="1" x14ac:dyDescent="0.3">
      <c r="B1054" s="27" t="s">
        <v>48</v>
      </c>
      <c r="C1054" s="28"/>
      <c r="D1054" s="29"/>
      <c r="E1054" s="30"/>
      <c r="F1054" s="31"/>
      <c r="G1054" s="31"/>
      <c r="H1054" s="32">
        <f>H1046</f>
        <v>50000</v>
      </c>
    </row>
    <row r="1055" spans="1:8" s="4" customFormat="1" ht="13.35" customHeight="1" x14ac:dyDescent="0.3">
      <c r="A1055" s="4">
        <v>3802</v>
      </c>
      <c r="B1055" s="23" t="s">
        <v>581</v>
      </c>
      <c r="C1055" s="22"/>
      <c r="D1055" s="22" t="s">
        <v>123</v>
      </c>
      <c r="E1055" s="24" t="s">
        <v>121</v>
      </c>
      <c r="F1055" s="25">
        <v>7</v>
      </c>
      <c r="G1055" s="26">
        <v>0</v>
      </c>
      <c r="H1055" s="18">
        <f>IF(E1055 = CHAR(37), F1055*G1055/100,F1055*G1055)</f>
        <v>0</v>
      </c>
    </row>
    <row r="1056" spans="1:8" s="4" customFormat="1" ht="13.35" customHeight="1" x14ac:dyDescent="0.3">
      <c r="B1056" s="19"/>
      <c r="C1056" s="20"/>
      <c r="D1056" s="20"/>
      <c r="E1056" s="20"/>
      <c r="F1056" s="20"/>
      <c r="G1056" s="20"/>
      <c r="H1056" s="20"/>
    </row>
    <row r="1057" spans="1:8" s="4" customFormat="1" ht="13.35" customHeight="1" x14ac:dyDescent="0.3">
      <c r="A1057" s="4">
        <v>3803</v>
      </c>
      <c r="B1057" s="23" t="s">
        <v>582</v>
      </c>
      <c r="C1057" s="22"/>
      <c r="D1057" s="22" t="s">
        <v>125</v>
      </c>
      <c r="E1057" s="24" t="s">
        <v>121</v>
      </c>
      <c r="F1057" s="25">
        <v>26</v>
      </c>
      <c r="G1057" s="26">
        <v>0</v>
      </c>
      <c r="H1057" s="18">
        <f>IF(E1057 = CHAR(37), F1057*G1057/100,F1057*G1057)</f>
        <v>0</v>
      </c>
    </row>
    <row r="1058" spans="1:8" s="4" customFormat="1" ht="13.35" customHeight="1" x14ac:dyDescent="0.3">
      <c r="B1058" s="19"/>
      <c r="C1058" s="20"/>
      <c r="D1058" s="20"/>
      <c r="E1058" s="20"/>
      <c r="F1058" s="20"/>
      <c r="G1058" s="20"/>
      <c r="H1058" s="20"/>
    </row>
    <row r="1059" spans="1:8" s="4" customFormat="1" ht="26.7" customHeight="1" x14ac:dyDescent="0.3">
      <c r="A1059" s="4">
        <v>3804</v>
      </c>
      <c r="B1059" s="23" t="s">
        <v>583</v>
      </c>
      <c r="C1059" s="22"/>
      <c r="D1059" s="22" t="s">
        <v>525</v>
      </c>
      <c r="E1059" s="24" t="s">
        <v>121</v>
      </c>
      <c r="F1059" s="25">
        <v>1</v>
      </c>
      <c r="G1059" s="26">
        <v>0</v>
      </c>
      <c r="H1059" s="18">
        <f>IF(E1059 = CHAR(37), F1059*G1059/100,F1059*G1059)</f>
        <v>0</v>
      </c>
    </row>
    <row r="1060" spans="1:8" s="4" customFormat="1" ht="13.35" customHeight="1" x14ac:dyDescent="0.3">
      <c r="B1060" s="19"/>
      <c r="C1060" s="20"/>
      <c r="D1060" s="20"/>
      <c r="E1060" s="20"/>
      <c r="F1060" s="20"/>
      <c r="G1060" s="20"/>
      <c r="H1060" s="20"/>
    </row>
    <row r="1061" spans="1:8" s="4" customFormat="1" ht="13.35" customHeight="1" x14ac:dyDescent="0.3">
      <c r="A1061" s="4">
        <v>3805</v>
      </c>
      <c r="B1061" s="23" t="s">
        <v>584</v>
      </c>
      <c r="C1061" s="22"/>
      <c r="D1061" s="22" t="s">
        <v>129</v>
      </c>
      <c r="E1061" s="24" t="s">
        <v>121</v>
      </c>
      <c r="F1061" s="25">
        <v>26</v>
      </c>
      <c r="G1061" s="26">
        <v>0</v>
      </c>
      <c r="H1061" s="18">
        <f>IF(E1061 = CHAR(37), F1061*G1061/100,F1061*G1061)</f>
        <v>0</v>
      </c>
    </row>
    <row r="1062" spans="1:8" s="4" customFormat="1" ht="13.35" customHeight="1" x14ac:dyDescent="0.3">
      <c r="B1062" s="19"/>
      <c r="C1062" s="20"/>
      <c r="D1062" s="20"/>
      <c r="E1062" s="20"/>
      <c r="F1062" s="20"/>
      <c r="G1062" s="20"/>
      <c r="H1062" s="20"/>
    </row>
    <row r="1063" spans="1:8" s="4" customFormat="1" ht="39.9" customHeight="1" x14ac:dyDescent="0.3">
      <c r="A1063" s="4">
        <v>3806</v>
      </c>
      <c r="B1063" s="23" t="s">
        <v>585</v>
      </c>
      <c r="C1063" s="22"/>
      <c r="D1063" s="22" t="s">
        <v>131</v>
      </c>
      <c r="E1063" s="24" t="s">
        <v>121</v>
      </c>
      <c r="F1063" s="25">
        <v>1</v>
      </c>
      <c r="G1063" s="26">
        <v>0</v>
      </c>
      <c r="H1063" s="18">
        <f>IF(E1063 = CHAR(37), F1063*G1063/100,F1063*G1063)</f>
        <v>0</v>
      </c>
    </row>
    <row r="1064" spans="1:8" s="4" customFormat="1" ht="13.35" customHeight="1" x14ac:dyDescent="0.3">
      <c r="B1064" s="19"/>
      <c r="C1064" s="20"/>
      <c r="D1064" s="20"/>
      <c r="E1064" s="20"/>
      <c r="F1064" s="20"/>
      <c r="G1064" s="20"/>
      <c r="H1064" s="20"/>
    </row>
    <row r="1065" spans="1:8" s="4" customFormat="1" ht="13.35" customHeight="1" x14ac:dyDescent="0.3">
      <c r="A1065" s="4">
        <v>3807</v>
      </c>
      <c r="B1065" s="23" t="s">
        <v>586</v>
      </c>
      <c r="C1065" s="22"/>
      <c r="D1065" s="22" t="s">
        <v>133</v>
      </c>
      <c r="E1065" s="24" t="s">
        <v>101</v>
      </c>
      <c r="F1065" s="25">
        <v>250</v>
      </c>
      <c r="G1065" s="26">
        <v>0</v>
      </c>
      <c r="H1065" s="18">
        <f>IF(E1065 = CHAR(37), F1065*G1065/100,F1065*G1065)</f>
        <v>0</v>
      </c>
    </row>
    <row r="1066" spans="1:8" s="4" customFormat="1" ht="13.35" customHeight="1" x14ac:dyDescent="0.3">
      <c r="B1066" s="19"/>
      <c r="C1066" s="20"/>
      <c r="D1066" s="20"/>
      <c r="E1066" s="20"/>
      <c r="F1066" s="20"/>
      <c r="G1066" s="20"/>
      <c r="H1066" s="20"/>
    </row>
    <row r="1067" spans="1:8" s="4" customFormat="1" ht="13.35" customHeight="1" x14ac:dyDescent="0.3">
      <c r="A1067" s="4">
        <v>3808</v>
      </c>
      <c r="B1067" s="23"/>
      <c r="C1067" s="22"/>
      <c r="D1067" s="21" t="s">
        <v>134</v>
      </c>
      <c r="E1067" s="24"/>
      <c r="F1067" s="25"/>
      <c r="G1067" s="18"/>
      <c r="H1067" s="18"/>
    </row>
    <row r="1068" spans="1:8" s="4" customFormat="1" ht="13.35" customHeight="1" x14ac:dyDescent="0.3">
      <c r="B1068" s="19"/>
      <c r="C1068" s="20"/>
      <c r="D1068" s="20"/>
      <c r="E1068" s="20"/>
      <c r="F1068" s="20"/>
      <c r="G1068" s="20"/>
      <c r="H1068" s="20"/>
    </row>
    <row r="1069" spans="1:8" s="4" customFormat="1" ht="53.4" customHeight="1" x14ac:dyDescent="0.3">
      <c r="A1069" s="4">
        <v>3809</v>
      </c>
      <c r="B1069" s="23"/>
      <c r="C1069" s="22"/>
      <c r="D1069" s="22" t="s">
        <v>135</v>
      </c>
      <c r="E1069" s="24"/>
      <c r="F1069" s="25"/>
      <c r="G1069" s="18"/>
      <c r="H1069" s="18"/>
    </row>
    <row r="1070" spans="1:8" s="4" customFormat="1" ht="13.35" customHeight="1" x14ac:dyDescent="0.3">
      <c r="B1070" s="19"/>
      <c r="C1070" s="20"/>
      <c r="D1070" s="20"/>
      <c r="E1070" s="20"/>
      <c r="F1070" s="20"/>
      <c r="G1070" s="20"/>
      <c r="H1070" s="20"/>
    </row>
    <row r="1071" spans="1:8" s="4" customFormat="1" ht="13.35" customHeight="1" x14ac:dyDescent="0.3">
      <c r="A1071" s="4">
        <v>3810</v>
      </c>
      <c r="B1071" s="23" t="s">
        <v>587</v>
      </c>
      <c r="C1071" s="22"/>
      <c r="D1071" s="22" t="s">
        <v>588</v>
      </c>
      <c r="E1071" s="24" t="s">
        <v>101</v>
      </c>
      <c r="F1071" s="25">
        <v>50</v>
      </c>
      <c r="G1071" s="26">
        <v>0</v>
      </c>
      <c r="H1071" s="18">
        <f>IF(E1071 = CHAR(37), F1071*G1071/100,F1071*G1071)</f>
        <v>0</v>
      </c>
    </row>
    <row r="1072" spans="1:8" s="4" customFormat="1" ht="13.35" customHeight="1" x14ac:dyDescent="0.3">
      <c r="B1072" s="19"/>
      <c r="C1072" s="20"/>
      <c r="D1072" s="20"/>
      <c r="E1072" s="20"/>
      <c r="F1072" s="20"/>
      <c r="G1072" s="20"/>
      <c r="H1072" s="20"/>
    </row>
    <row r="1073" spans="1:8" s="4" customFormat="1" ht="26.7" customHeight="1" x14ac:dyDescent="0.3">
      <c r="A1073" s="4">
        <v>3811</v>
      </c>
      <c r="B1073" s="23"/>
      <c r="C1073" s="22"/>
      <c r="D1073" s="21" t="s">
        <v>168</v>
      </c>
      <c r="E1073" s="24"/>
      <c r="F1073" s="25"/>
      <c r="G1073" s="18"/>
      <c r="H1073" s="18"/>
    </row>
    <row r="1074" spans="1:8" s="4" customFormat="1" ht="13.35" customHeight="1" x14ac:dyDescent="0.3">
      <c r="B1074" s="19"/>
      <c r="C1074" s="20"/>
      <c r="D1074" s="20"/>
      <c r="E1074" s="20"/>
      <c r="F1074" s="20"/>
      <c r="G1074" s="20"/>
      <c r="H1074" s="20"/>
    </row>
    <row r="1075" spans="1:8" s="4" customFormat="1" ht="26.7" customHeight="1" x14ac:dyDescent="0.3">
      <c r="A1075" s="4">
        <v>3812</v>
      </c>
      <c r="B1075" s="23" t="s">
        <v>589</v>
      </c>
      <c r="C1075" s="22"/>
      <c r="D1075" s="22" t="s">
        <v>344</v>
      </c>
      <c r="E1075" s="24" t="s">
        <v>23</v>
      </c>
      <c r="F1075" s="25">
        <v>1</v>
      </c>
      <c r="G1075" s="26">
        <v>0</v>
      </c>
      <c r="H1075" s="18">
        <f>IF(E1075 = CHAR(37), F1075*G1075/100,F1075*G1075)</f>
        <v>0</v>
      </c>
    </row>
    <row r="1076" spans="1:8" s="4" customFormat="1" ht="13.35" customHeight="1" x14ac:dyDescent="0.3">
      <c r="B1076" s="19"/>
      <c r="C1076" s="20"/>
      <c r="D1076" s="20"/>
      <c r="E1076" s="20"/>
      <c r="F1076" s="20"/>
      <c r="G1076" s="20"/>
      <c r="H1076" s="20"/>
    </row>
    <row r="1077" spans="1:8" s="4" customFormat="1" ht="26.7" customHeight="1" x14ac:dyDescent="0.3">
      <c r="A1077" s="4">
        <v>3813</v>
      </c>
      <c r="B1077" s="23" t="s">
        <v>590</v>
      </c>
      <c r="C1077" s="22"/>
      <c r="D1077" s="22" t="s">
        <v>346</v>
      </c>
      <c r="E1077" s="24" t="s">
        <v>23</v>
      </c>
      <c r="F1077" s="25">
        <v>1</v>
      </c>
      <c r="G1077" s="26">
        <v>0</v>
      </c>
      <c r="H1077" s="18">
        <f>IF(E1077 = CHAR(37), F1077*G1077/100,F1077*G1077)</f>
        <v>0</v>
      </c>
    </row>
    <row r="1078" spans="1:8" s="4" customFormat="1" ht="13.35" customHeight="1" x14ac:dyDescent="0.3">
      <c r="B1078" s="19"/>
      <c r="C1078" s="20"/>
      <c r="D1078" s="20"/>
      <c r="E1078" s="20"/>
      <c r="F1078" s="20"/>
      <c r="G1078" s="20"/>
      <c r="H1078" s="20"/>
    </row>
    <row r="1079" spans="1:8" s="4" customFormat="1" ht="13.35" customHeight="1" x14ac:dyDescent="0.3">
      <c r="A1079" s="4">
        <v>3814</v>
      </c>
      <c r="B1079" s="23"/>
      <c r="C1079" s="22"/>
      <c r="D1079" s="61" t="s">
        <v>176</v>
      </c>
      <c r="E1079" s="24"/>
      <c r="F1079" s="25"/>
      <c r="G1079" s="18"/>
      <c r="H1079" s="18"/>
    </row>
    <row r="1080" spans="1:8" s="4" customFormat="1" ht="13.35" customHeight="1" x14ac:dyDescent="0.3">
      <c r="B1080" s="19"/>
      <c r="C1080" s="20"/>
      <c r="D1080" s="20"/>
      <c r="E1080" s="20"/>
      <c r="F1080" s="20"/>
      <c r="G1080" s="20"/>
      <c r="H1080" s="20"/>
    </row>
    <row r="1081" spans="1:8" s="4" customFormat="1" ht="53.4" customHeight="1" x14ac:dyDescent="0.3">
      <c r="A1081" s="4">
        <v>3815</v>
      </c>
      <c r="B1081" s="23" t="s">
        <v>591</v>
      </c>
      <c r="C1081" s="22"/>
      <c r="D1081" s="22" t="s">
        <v>592</v>
      </c>
      <c r="E1081" s="24" t="s">
        <v>23</v>
      </c>
      <c r="F1081" s="25">
        <v>1</v>
      </c>
      <c r="G1081" s="26">
        <v>0</v>
      </c>
      <c r="H1081" s="18">
        <f>IF(E1081 = CHAR(37), F1081*G1081/100,F1081*G1081)</f>
        <v>0</v>
      </c>
    </row>
    <row r="1082" spans="1:8" s="4" customFormat="1" ht="13.35" customHeight="1" x14ac:dyDescent="0.3">
      <c r="B1082" s="19"/>
      <c r="C1082" s="20"/>
      <c r="D1082" s="20"/>
      <c r="E1082" s="20"/>
      <c r="F1082" s="20"/>
      <c r="G1082" s="20"/>
      <c r="H1082" s="20"/>
    </row>
    <row r="1083" spans="1:8" s="4" customFormat="1" ht="13.35" customHeight="1" x14ac:dyDescent="0.3">
      <c r="B1083" s="19"/>
      <c r="C1083" s="20"/>
      <c r="D1083" s="20"/>
      <c r="E1083" s="20"/>
      <c r="F1083" s="20"/>
      <c r="G1083" s="20"/>
      <c r="H1083" s="20"/>
    </row>
    <row r="1084" spans="1:8" s="4" customFormat="1" ht="13.35" customHeight="1" x14ac:dyDescent="0.3">
      <c r="B1084" s="19"/>
      <c r="C1084" s="20"/>
      <c r="D1084" s="20"/>
      <c r="E1084" s="20"/>
      <c r="F1084" s="20"/>
      <c r="G1084" s="20"/>
      <c r="H1084" s="20"/>
    </row>
    <row r="1085" spans="1:8" s="4" customFormat="1" ht="13.35" customHeight="1" x14ac:dyDescent="0.3">
      <c r="B1085" s="19"/>
      <c r="C1085" s="20"/>
      <c r="D1085" s="20"/>
      <c r="E1085" s="20"/>
      <c r="F1085" s="20"/>
      <c r="G1085" s="20"/>
      <c r="H1085" s="20"/>
    </row>
    <row r="1086" spans="1:8" s="4" customFormat="1" ht="13.35" customHeight="1" x14ac:dyDescent="0.3">
      <c r="B1086" s="19"/>
      <c r="C1086" s="20"/>
      <c r="D1086" s="20"/>
      <c r="E1086" s="20"/>
      <c r="F1086" s="20"/>
      <c r="G1086" s="20"/>
      <c r="H1086" s="20"/>
    </row>
    <row r="1087" spans="1:8" s="4" customFormat="1" ht="13.35" customHeight="1" x14ac:dyDescent="0.3">
      <c r="B1087" s="19"/>
      <c r="C1087" s="20"/>
      <c r="D1087" s="20"/>
      <c r="E1087" s="20"/>
      <c r="F1087" s="20"/>
      <c r="G1087" s="20"/>
      <c r="H1087" s="20"/>
    </row>
    <row r="1088" spans="1:8" s="4" customFormat="1" ht="13.35" customHeight="1" x14ac:dyDescent="0.3">
      <c r="B1088" s="19"/>
      <c r="C1088" s="20"/>
      <c r="D1088" s="20"/>
      <c r="E1088" s="20"/>
      <c r="F1088" s="20"/>
      <c r="G1088" s="20"/>
      <c r="H1088" s="20"/>
    </row>
    <row r="1089" spans="2:8" s="4" customFormat="1" ht="13.35" customHeight="1" x14ac:dyDescent="0.3">
      <c r="B1089" s="19"/>
      <c r="C1089" s="20"/>
      <c r="D1089" s="20"/>
      <c r="E1089" s="20"/>
      <c r="F1089" s="20"/>
      <c r="G1089" s="20"/>
      <c r="H1089" s="20"/>
    </row>
    <row r="1090" spans="2:8" s="4" customFormat="1" ht="13.35" customHeight="1" x14ac:dyDescent="0.3">
      <c r="B1090" s="19"/>
      <c r="C1090" s="20"/>
      <c r="D1090" s="20"/>
      <c r="E1090" s="20"/>
      <c r="F1090" s="20"/>
      <c r="G1090" s="20"/>
      <c r="H1090" s="20"/>
    </row>
    <row r="1091" spans="2:8" s="4" customFormat="1" ht="13.35" customHeight="1" x14ac:dyDescent="0.3">
      <c r="B1091" s="19"/>
      <c r="C1091" s="20"/>
      <c r="D1091" s="20"/>
      <c r="E1091" s="20"/>
      <c r="F1091" s="20"/>
      <c r="G1091" s="20"/>
      <c r="H1091" s="20"/>
    </row>
    <row r="1092" spans="2:8" s="4" customFormat="1" ht="13.35" customHeight="1" x14ac:dyDescent="0.3">
      <c r="B1092" s="19"/>
      <c r="C1092" s="20"/>
      <c r="D1092" s="20"/>
      <c r="E1092" s="20"/>
      <c r="F1092" s="20"/>
      <c r="G1092" s="20"/>
      <c r="H1092" s="20"/>
    </row>
    <row r="1093" spans="2:8" s="4" customFormat="1" ht="13.35" customHeight="1" x14ac:dyDescent="0.3">
      <c r="B1093" s="19"/>
      <c r="C1093" s="20"/>
      <c r="D1093" s="20"/>
      <c r="E1093" s="20"/>
      <c r="F1093" s="20"/>
      <c r="G1093" s="20"/>
      <c r="H1093" s="20"/>
    </row>
    <row r="1094" spans="2:8" s="4" customFormat="1" ht="13.35" customHeight="1" x14ac:dyDescent="0.3">
      <c r="B1094" s="19"/>
      <c r="C1094" s="20"/>
      <c r="D1094" s="20"/>
      <c r="E1094" s="20"/>
      <c r="F1094" s="20"/>
      <c r="G1094" s="20"/>
      <c r="H1094" s="20"/>
    </row>
    <row r="1095" spans="2:8" s="4" customFormat="1" ht="13.35" customHeight="1" x14ac:dyDescent="0.3">
      <c r="B1095" s="19"/>
      <c r="C1095" s="20"/>
      <c r="D1095" s="20"/>
      <c r="E1095" s="20"/>
      <c r="F1095" s="20"/>
      <c r="G1095" s="20"/>
      <c r="H1095" s="20"/>
    </row>
    <row r="1096" spans="2:8" s="4" customFormat="1" ht="13.35" customHeight="1" x14ac:dyDescent="0.3">
      <c r="B1096" s="19"/>
      <c r="C1096" s="20"/>
      <c r="D1096" s="20"/>
      <c r="E1096" s="20"/>
      <c r="F1096" s="20"/>
      <c r="G1096" s="20"/>
      <c r="H1096" s="20"/>
    </row>
    <row r="1097" spans="2:8" s="4" customFormat="1" ht="13.35" customHeight="1" x14ac:dyDescent="0.3">
      <c r="B1097" s="19"/>
      <c r="C1097" s="20"/>
      <c r="D1097" s="20"/>
      <c r="E1097" s="20"/>
      <c r="F1097" s="20"/>
      <c r="G1097" s="20"/>
      <c r="H1097" s="20"/>
    </row>
    <row r="1098" spans="2:8" s="4" customFormat="1" ht="13.35" customHeight="1" x14ac:dyDescent="0.3">
      <c r="B1098" s="19"/>
      <c r="C1098" s="20"/>
      <c r="D1098" s="20"/>
      <c r="E1098" s="20"/>
      <c r="F1098" s="20"/>
      <c r="G1098" s="20"/>
      <c r="H1098" s="20"/>
    </row>
    <row r="1099" spans="2:8" s="5" customFormat="1" ht="18.75" customHeight="1" x14ac:dyDescent="0.3">
      <c r="B1099" s="27" t="s">
        <v>73</v>
      </c>
      <c r="C1099" s="28"/>
      <c r="D1099" s="29"/>
      <c r="E1099" s="30"/>
      <c r="F1099" s="31"/>
      <c r="G1099" s="31"/>
      <c r="H1099" s="32">
        <f>SUM(H1054:H1098)</f>
        <v>50000</v>
      </c>
    </row>
    <row r="1100" spans="2:8" s="3" customFormat="1" ht="13.8" x14ac:dyDescent="0.3">
      <c r="H1100" s="33" t="s">
        <v>46</v>
      </c>
    </row>
    <row r="1101" spans="2:8" s="1" customFormat="1" ht="10.65" customHeight="1" x14ac:dyDescent="0.3">
      <c r="H1101" s="7" t="s">
        <v>593</v>
      </c>
    </row>
    <row r="1102" spans="2:8" s="2" customFormat="1" ht="18" x14ac:dyDescent="0.3">
      <c r="B1102" s="8" t="s">
        <v>3</v>
      </c>
    </row>
    <row r="1103" spans="2:8" s="3" customFormat="1" ht="13.8" x14ac:dyDescent="0.3">
      <c r="B1103" s="9" t="s">
        <v>4</v>
      </c>
    </row>
    <row r="1104" spans="2:8" s="3" customFormat="1" ht="13.8" x14ac:dyDescent="0.3">
      <c r="B1104" s="9" t="s">
        <v>5</v>
      </c>
    </row>
    <row r="1105" spans="1:8" s="3" customFormat="1" ht="13.8" x14ac:dyDescent="0.3">
      <c r="H1105" s="10" t="s">
        <v>594</v>
      </c>
    </row>
    <row r="1106" spans="1:8" s="4" customFormat="1" ht="30.15" customHeight="1" x14ac:dyDescent="0.3">
      <c r="B1106" s="11" t="s">
        <v>7</v>
      </c>
      <c r="C1106" s="11" t="s">
        <v>8</v>
      </c>
      <c r="D1106" s="11" t="s">
        <v>9</v>
      </c>
      <c r="E1106" s="11" t="s">
        <v>10</v>
      </c>
      <c r="F1106" s="11" t="s">
        <v>11</v>
      </c>
      <c r="G1106" s="11" t="s">
        <v>12</v>
      </c>
      <c r="H1106" s="12" t="s">
        <v>13</v>
      </c>
    </row>
    <row r="1107" spans="1:8" s="4" customFormat="1" ht="26.7" customHeight="1" x14ac:dyDescent="0.3">
      <c r="A1107" s="4">
        <v>240</v>
      </c>
      <c r="B1107" s="23"/>
      <c r="C1107" s="22"/>
      <c r="D1107" s="15" t="s">
        <v>594</v>
      </c>
      <c r="E1107" s="24"/>
      <c r="F1107" s="25"/>
      <c r="G1107" s="18"/>
      <c r="H1107" s="18"/>
    </row>
    <row r="1108" spans="1:8" s="4" customFormat="1" ht="13.35" customHeight="1" x14ac:dyDescent="0.3">
      <c r="B1108" s="19"/>
      <c r="C1108" s="20"/>
      <c r="D1108" s="20"/>
      <c r="E1108" s="20"/>
      <c r="F1108" s="20"/>
      <c r="G1108" s="20"/>
      <c r="H1108" s="20"/>
    </row>
    <row r="1109" spans="1:8" s="4" customFormat="1" ht="13.35" customHeight="1" x14ac:dyDescent="0.3">
      <c r="A1109" s="4">
        <v>3817</v>
      </c>
      <c r="B1109" s="23"/>
      <c r="C1109" s="22"/>
      <c r="D1109" s="21" t="s">
        <v>117</v>
      </c>
      <c r="E1109" s="24"/>
      <c r="F1109" s="25"/>
      <c r="G1109" s="18"/>
      <c r="H1109" s="18"/>
    </row>
    <row r="1110" spans="1:8" s="4" customFormat="1" ht="13.35" customHeight="1" x14ac:dyDescent="0.3">
      <c r="B1110" s="19"/>
      <c r="C1110" s="20"/>
      <c r="D1110" s="20"/>
      <c r="E1110" s="20"/>
      <c r="F1110" s="20"/>
      <c r="G1110" s="20"/>
      <c r="H1110" s="20"/>
    </row>
    <row r="1111" spans="1:8" s="4" customFormat="1" ht="53.4" customHeight="1" x14ac:dyDescent="0.3">
      <c r="A1111" s="4">
        <v>3818</v>
      </c>
      <c r="B1111" s="23"/>
      <c r="C1111" s="22"/>
      <c r="D1111" s="22" t="s">
        <v>322</v>
      </c>
      <c r="E1111" s="24"/>
      <c r="F1111" s="25"/>
      <c r="G1111" s="18"/>
      <c r="H1111" s="18"/>
    </row>
    <row r="1112" spans="1:8" s="4" customFormat="1" ht="13.35" customHeight="1" x14ac:dyDescent="0.3">
      <c r="B1112" s="19"/>
      <c r="C1112" s="20"/>
      <c r="D1112" s="20"/>
      <c r="E1112" s="20"/>
      <c r="F1112" s="20"/>
      <c r="G1112" s="20"/>
      <c r="H1112" s="20"/>
    </row>
    <row r="1113" spans="1:8" s="4" customFormat="1" ht="13.35" customHeight="1" x14ac:dyDescent="0.3">
      <c r="A1113" s="4">
        <v>3819</v>
      </c>
      <c r="B1113" s="23" t="s">
        <v>595</v>
      </c>
      <c r="C1113" s="22"/>
      <c r="D1113" s="22" t="s">
        <v>120</v>
      </c>
      <c r="E1113" s="24" t="s">
        <v>121</v>
      </c>
      <c r="F1113" s="25">
        <v>126</v>
      </c>
      <c r="G1113" s="26">
        <v>0</v>
      </c>
      <c r="H1113" s="18">
        <f>IF(E1113 = CHAR(37), F1113*G1113/100,F1113*G1113)</f>
        <v>0</v>
      </c>
    </row>
    <row r="1114" spans="1:8" s="4" customFormat="1" ht="13.35" customHeight="1" x14ac:dyDescent="0.3">
      <c r="B1114" s="19"/>
      <c r="C1114" s="20"/>
      <c r="D1114" s="20"/>
      <c r="E1114" s="20"/>
      <c r="F1114" s="20"/>
      <c r="G1114" s="20"/>
      <c r="H1114" s="20"/>
    </row>
    <row r="1115" spans="1:8" s="4" customFormat="1" ht="13.35" customHeight="1" x14ac:dyDescent="0.3">
      <c r="A1115" s="4">
        <v>3820</v>
      </c>
      <c r="B1115" s="23" t="s">
        <v>596</v>
      </c>
      <c r="C1115" s="22"/>
      <c r="D1115" s="22" t="s">
        <v>123</v>
      </c>
      <c r="E1115" s="24" t="s">
        <v>121</v>
      </c>
      <c r="F1115" s="25">
        <v>25</v>
      </c>
      <c r="G1115" s="26">
        <v>0</v>
      </c>
      <c r="H1115" s="18">
        <f>IF(E1115 = CHAR(37), F1115*G1115/100,F1115*G1115)</f>
        <v>0</v>
      </c>
    </row>
    <row r="1116" spans="1:8" s="4" customFormat="1" ht="13.35" customHeight="1" x14ac:dyDescent="0.3">
      <c r="B1116" s="19"/>
      <c r="C1116" s="20"/>
      <c r="D1116" s="20"/>
      <c r="E1116" s="20"/>
      <c r="F1116" s="20"/>
      <c r="G1116" s="20"/>
      <c r="H1116" s="20"/>
    </row>
    <row r="1117" spans="1:8" s="4" customFormat="1" ht="13.35" customHeight="1" x14ac:dyDescent="0.3">
      <c r="A1117" s="4">
        <v>3821</v>
      </c>
      <c r="B1117" s="23" t="s">
        <v>597</v>
      </c>
      <c r="C1117" s="22"/>
      <c r="D1117" s="22" t="s">
        <v>125</v>
      </c>
      <c r="E1117" s="24" t="s">
        <v>121</v>
      </c>
      <c r="F1117" s="25">
        <v>101</v>
      </c>
      <c r="G1117" s="26">
        <v>0</v>
      </c>
      <c r="H1117" s="18">
        <f>IF(E1117 = CHAR(37), F1117*G1117/100,F1117*G1117)</f>
        <v>0</v>
      </c>
    </row>
    <row r="1118" spans="1:8" s="4" customFormat="1" ht="13.35" customHeight="1" x14ac:dyDescent="0.3">
      <c r="B1118" s="19"/>
      <c r="C1118" s="20"/>
      <c r="D1118" s="20"/>
      <c r="E1118" s="20"/>
      <c r="F1118" s="20"/>
      <c r="G1118" s="20"/>
      <c r="H1118" s="20"/>
    </row>
    <row r="1119" spans="1:8" s="4" customFormat="1" ht="26.7" customHeight="1" x14ac:dyDescent="0.3">
      <c r="A1119" s="4">
        <v>3822</v>
      </c>
      <c r="B1119" s="23" t="s">
        <v>598</v>
      </c>
      <c r="C1119" s="22"/>
      <c r="D1119" s="22" t="s">
        <v>525</v>
      </c>
      <c r="E1119" s="24" t="s">
        <v>121</v>
      </c>
      <c r="F1119" s="25">
        <v>1</v>
      </c>
      <c r="G1119" s="26">
        <v>0</v>
      </c>
      <c r="H1119" s="18">
        <f>IF(E1119 = CHAR(37), F1119*G1119/100,F1119*G1119)</f>
        <v>0</v>
      </c>
    </row>
    <row r="1120" spans="1:8" s="4" customFormat="1" ht="13.35" customHeight="1" x14ac:dyDescent="0.3">
      <c r="B1120" s="19"/>
      <c r="C1120" s="20"/>
      <c r="D1120" s="20"/>
      <c r="E1120" s="20"/>
      <c r="F1120" s="20"/>
      <c r="G1120" s="20"/>
      <c r="H1120" s="20"/>
    </row>
    <row r="1121" spans="1:8" s="4" customFormat="1" ht="13.35" customHeight="1" x14ac:dyDescent="0.3">
      <c r="A1121" s="4">
        <v>3823</v>
      </c>
      <c r="B1121" s="23" t="s">
        <v>599</v>
      </c>
      <c r="C1121" s="22"/>
      <c r="D1121" s="22" t="s">
        <v>129</v>
      </c>
      <c r="E1121" s="24" t="s">
        <v>121</v>
      </c>
      <c r="F1121" s="25">
        <v>126</v>
      </c>
      <c r="G1121" s="26">
        <v>0</v>
      </c>
      <c r="H1121" s="18">
        <f>IF(E1121 = CHAR(37), F1121*G1121/100,F1121*G1121)</f>
        <v>0</v>
      </c>
    </row>
    <row r="1122" spans="1:8" s="4" customFormat="1" ht="13.35" customHeight="1" x14ac:dyDescent="0.3">
      <c r="B1122" s="19"/>
      <c r="C1122" s="20"/>
      <c r="D1122" s="20"/>
      <c r="E1122" s="20"/>
      <c r="F1122" s="20"/>
      <c r="G1122" s="20"/>
      <c r="H1122" s="20"/>
    </row>
    <row r="1123" spans="1:8" s="4" customFormat="1" ht="39.9" customHeight="1" x14ac:dyDescent="0.3">
      <c r="A1123" s="4">
        <v>3824</v>
      </c>
      <c r="B1123" s="23" t="s">
        <v>600</v>
      </c>
      <c r="C1123" s="22"/>
      <c r="D1123" s="22" t="s">
        <v>131</v>
      </c>
      <c r="E1123" s="24" t="s">
        <v>121</v>
      </c>
      <c r="F1123" s="25">
        <v>1</v>
      </c>
      <c r="G1123" s="26">
        <v>0</v>
      </c>
      <c r="H1123" s="18">
        <f>IF(E1123 = CHAR(37), F1123*G1123/100,F1123*G1123)</f>
        <v>0</v>
      </c>
    </row>
    <row r="1124" spans="1:8" s="4" customFormat="1" ht="13.35" customHeight="1" x14ac:dyDescent="0.3">
      <c r="B1124" s="19"/>
      <c r="C1124" s="20"/>
      <c r="D1124" s="20"/>
      <c r="E1124" s="20"/>
      <c r="F1124" s="20"/>
      <c r="G1124" s="20"/>
      <c r="H1124" s="20"/>
    </row>
    <row r="1125" spans="1:8" s="4" customFormat="1" ht="13.35" customHeight="1" x14ac:dyDescent="0.3">
      <c r="A1125" s="4">
        <v>3825</v>
      </c>
      <c r="B1125" s="23"/>
      <c r="C1125" s="22"/>
      <c r="D1125" s="21" t="s">
        <v>134</v>
      </c>
      <c r="E1125" s="24"/>
      <c r="F1125" s="25"/>
      <c r="G1125" s="18"/>
      <c r="H1125" s="18"/>
    </row>
    <row r="1126" spans="1:8" s="4" customFormat="1" ht="13.35" customHeight="1" x14ac:dyDescent="0.3">
      <c r="B1126" s="19"/>
      <c r="C1126" s="20"/>
      <c r="D1126" s="20"/>
      <c r="E1126" s="20"/>
      <c r="F1126" s="20"/>
      <c r="G1126" s="20"/>
      <c r="H1126" s="20"/>
    </row>
    <row r="1127" spans="1:8" s="4" customFormat="1" ht="53.4" customHeight="1" x14ac:dyDescent="0.3">
      <c r="A1127" s="4">
        <v>3826</v>
      </c>
      <c r="B1127" s="23"/>
      <c r="C1127" s="22"/>
      <c r="D1127" s="22" t="s">
        <v>135</v>
      </c>
      <c r="E1127" s="24"/>
      <c r="F1127" s="25"/>
      <c r="G1127" s="18"/>
      <c r="H1127" s="18"/>
    </row>
    <row r="1128" spans="1:8" s="4" customFormat="1" ht="13.35" customHeight="1" x14ac:dyDescent="0.3">
      <c r="B1128" s="19"/>
      <c r="C1128" s="20"/>
      <c r="D1128" s="20"/>
      <c r="E1128" s="20"/>
      <c r="F1128" s="20"/>
      <c r="G1128" s="20"/>
      <c r="H1128" s="20"/>
    </row>
    <row r="1129" spans="1:8" s="4" customFormat="1" ht="13.35" customHeight="1" x14ac:dyDescent="0.3">
      <c r="A1129" s="4">
        <v>3827</v>
      </c>
      <c r="B1129" s="23" t="s">
        <v>601</v>
      </c>
      <c r="C1129" s="22"/>
      <c r="D1129" s="22" t="s">
        <v>137</v>
      </c>
      <c r="E1129" s="24" t="s">
        <v>101</v>
      </c>
      <c r="F1129" s="25">
        <v>1</v>
      </c>
      <c r="G1129" s="26">
        <v>0</v>
      </c>
      <c r="H1129" s="18">
        <f>IF(E1129 = CHAR(37), F1129*G1129/100,F1129*G1129)</f>
        <v>0</v>
      </c>
    </row>
    <row r="1130" spans="1:8" s="4" customFormat="1" ht="13.35" customHeight="1" x14ac:dyDescent="0.3">
      <c r="B1130" s="19"/>
      <c r="C1130" s="20"/>
      <c r="D1130" s="20"/>
      <c r="E1130" s="20"/>
      <c r="F1130" s="20"/>
      <c r="G1130" s="20"/>
      <c r="H1130" s="20"/>
    </row>
    <row r="1131" spans="1:8" s="4" customFormat="1" ht="13.35" customHeight="1" x14ac:dyDescent="0.3">
      <c r="A1131" s="4">
        <v>3828</v>
      </c>
      <c r="B1131" s="23" t="s">
        <v>602</v>
      </c>
      <c r="C1131" s="22"/>
      <c r="D1131" s="22" t="s">
        <v>139</v>
      </c>
      <c r="E1131" s="24" t="s">
        <v>101</v>
      </c>
      <c r="F1131" s="25">
        <v>3550</v>
      </c>
      <c r="G1131" s="26">
        <v>0</v>
      </c>
      <c r="H1131" s="18">
        <f>IF(E1131 = CHAR(37), F1131*G1131/100,F1131*G1131)</f>
        <v>0</v>
      </c>
    </row>
    <row r="1132" spans="1:8" s="4" customFormat="1" ht="13.35" customHeight="1" x14ac:dyDescent="0.3">
      <c r="B1132" s="19"/>
      <c r="C1132" s="20"/>
      <c r="D1132" s="20"/>
      <c r="E1132" s="20"/>
      <c r="F1132" s="20"/>
      <c r="G1132" s="20"/>
      <c r="H1132" s="20"/>
    </row>
    <row r="1133" spans="1:8" s="4" customFormat="1" ht="13.35" customHeight="1" x14ac:dyDescent="0.3">
      <c r="A1133" s="4">
        <v>3829</v>
      </c>
      <c r="B1133" s="23" t="s">
        <v>603</v>
      </c>
      <c r="C1133" s="22"/>
      <c r="D1133" s="22" t="s">
        <v>142</v>
      </c>
      <c r="E1133" s="24" t="s">
        <v>101</v>
      </c>
      <c r="F1133" s="25">
        <v>1</v>
      </c>
      <c r="G1133" s="26">
        <v>0</v>
      </c>
      <c r="H1133" s="18">
        <f>IF(E1133 = CHAR(37), F1133*G1133/100,F1133*G1133)</f>
        <v>0</v>
      </c>
    </row>
    <row r="1134" spans="1:8" s="4" customFormat="1" ht="13.35" customHeight="1" x14ac:dyDescent="0.3">
      <c r="B1134" s="19"/>
      <c r="C1134" s="20"/>
      <c r="D1134" s="20"/>
      <c r="E1134" s="20"/>
      <c r="F1134" s="20"/>
      <c r="G1134" s="20"/>
      <c r="H1134" s="20"/>
    </row>
    <row r="1135" spans="1:8" s="4" customFormat="1" ht="13.35" customHeight="1" x14ac:dyDescent="0.3">
      <c r="A1135" s="4">
        <v>3830</v>
      </c>
      <c r="B1135" s="23"/>
      <c r="C1135" s="22"/>
      <c r="D1135" s="21" t="s">
        <v>604</v>
      </c>
      <c r="E1135" s="24"/>
      <c r="F1135" s="25"/>
      <c r="G1135" s="18"/>
      <c r="H1135" s="18"/>
    </row>
    <row r="1136" spans="1:8" s="4" customFormat="1" ht="13.35" customHeight="1" x14ac:dyDescent="0.3">
      <c r="B1136" s="19"/>
      <c r="C1136" s="20"/>
      <c r="D1136" s="20"/>
      <c r="E1136" s="20"/>
      <c r="F1136" s="20"/>
      <c r="G1136" s="20"/>
      <c r="H1136" s="20"/>
    </row>
    <row r="1137" spans="1:8" s="4" customFormat="1" ht="80.099999999999994" customHeight="1" x14ac:dyDescent="0.3">
      <c r="A1137" s="4">
        <v>3831</v>
      </c>
      <c r="B1137" s="23"/>
      <c r="C1137" s="22"/>
      <c r="D1137" s="22" t="s">
        <v>605</v>
      </c>
      <c r="E1137" s="24"/>
      <c r="F1137" s="25"/>
      <c r="G1137" s="18"/>
      <c r="H1137" s="18"/>
    </row>
    <row r="1138" spans="1:8" s="4" customFormat="1" ht="13.35" customHeight="1" x14ac:dyDescent="0.3">
      <c r="B1138" s="19"/>
      <c r="C1138" s="20"/>
      <c r="D1138" s="20"/>
      <c r="E1138" s="20"/>
      <c r="F1138" s="20"/>
      <c r="G1138" s="20"/>
      <c r="H1138" s="20"/>
    </row>
    <row r="1139" spans="1:8" s="4" customFormat="1" ht="26.7" customHeight="1" x14ac:dyDescent="0.3">
      <c r="A1139" s="4">
        <v>3832</v>
      </c>
      <c r="B1139" s="23" t="s">
        <v>606</v>
      </c>
      <c r="C1139" s="22"/>
      <c r="D1139" s="22" t="s">
        <v>607</v>
      </c>
      <c r="E1139" s="24" t="s">
        <v>80</v>
      </c>
      <c r="F1139" s="25">
        <v>45</v>
      </c>
      <c r="G1139" s="26">
        <v>0</v>
      </c>
      <c r="H1139" s="18">
        <f>IF(E1139 = CHAR(37), F1139*G1139/100,F1139*G1139)</f>
        <v>0</v>
      </c>
    </row>
    <row r="1140" spans="1:8" s="4" customFormat="1" ht="13.35" customHeight="1" x14ac:dyDescent="0.3">
      <c r="B1140" s="19"/>
      <c r="C1140" s="20"/>
      <c r="D1140" s="20"/>
      <c r="E1140" s="20"/>
      <c r="F1140" s="20"/>
      <c r="G1140" s="20"/>
      <c r="H1140" s="20"/>
    </row>
    <row r="1141" spans="1:8" s="4" customFormat="1" ht="13.35" customHeight="1" x14ac:dyDescent="0.3">
      <c r="A1141" s="4">
        <v>3833</v>
      </c>
      <c r="B1141" s="23" t="s">
        <v>608</v>
      </c>
      <c r="C1141" s="22"/>
      <c r="D1141" s="22" t="s">
        <v>609</v>
      </c>
      <c r="E1141" s="24" t="s">
        <v>80</v>
      </c>
      <c r="F1141" s="25">
        <v>45</v>
      </c>
      <c r="G1141" s="26">
        <v>0</v>
      </c>
      <c r="H1141" s="18">
        <f>IF(E1141 = CHAR(37), F1141*G1141/100,F1141*G1141)</f>
        <v>0</v>
      </c>
    </row>
    <row r="1142" spans="1:8" s="4" customFormat="1" ht="13.35" customHeight="1" x14ac:dyDescent="0.3">
      <c r="B1142" s="19"/>
      <c r="C1142" s="20"/>
      <c r="D1142" s="20"/>
      <c r="E1142" s="20"/>
      <c r="F1142" s="20"/>
      <c r="G1142" s="20"/>
      <c r="H1142" s="20"/>
    </row>
    <row r="1143" spans="1:8" s="4" customFormat="1" ht="26.7" customHeight="1" x14ac:dyDescent="0.3">
      <c r="A1143" s="4">
        <v>3834</v>
      </c>
      <c r="B1143" s="23" t="s">
        <v>610</v>
      </c>
      <c r="C1143" s="22"/>
      <c r="D1143" s="22" t="s">
        <v>611</v>
      </c>
      <c r="E1143" s="24" t="s">
        <v>80</v>
      </c>
      <c r="F1143" s="25">
        <v>45</v>
      </c>
      <c r="G1143" s="26">
        <v>0</v>
      </c>
      <c r="H1143" s="18">
        <f>IF(E1143 = CHAR(37), F1143*G1143/100,F1143*G1143)</f>
        <v>0</v>
      </c>
    </row>
    <row r="1144" spans="1:8" s="4" customFormat="1" ht="13.35" customHeight="1" x14ac:dyDescent="0.3">
      <c r="B1144" s="19"/>
      <c r="C1144" s="20"/>
      <c r="D1144" s="20"/>
      <c r="E1144" s="20"/>
      <c r="F1144" s="20"/>
      <c r="G1144" s="20"/>
      <c r="H1144" s="20"/>
    </row>
    <row r="1145" spans="1:8" s="4" customFormat="1" ht="13.35" customHeight="1" x14ac:dyDescent="0.3">
      <c r="B1145" s="19"/>
      <c r="C1145" s="20"/>
      <c r="D1145" s="20"/>
      <c r="E1145" s="20"/>
      <c r="F1145" s="20"/>
      <c r="G1145" s="20"/>
      <c r="H1145" s="20"/>
    </row>
    <row r="1146" spans="1:8" s="4" customFormat="1" ht="13.35" customHeight="1" x14ac:dyDescent="0.3">
      <c r="B1146" s="19"/>
      <c r="C1146" s="20"/>
      <c r="D1146" s="20"/>
      <c r="E1146" s="20"/>
      <c r="F1146" s="20"/>
      <c r="G1146" s="20"/>
      <c r="H1146" s="20"/>
    </row>
    <row r="1147" spans="1:8" s="5" customFormat="1" ht="18.75" customHeight="1" x14ac:dyDescent="0.3">
      <c r="B1147" s="27" t="s">
        <v>45</v>
      </c>
      <c r="C1147" s="28"/>
      <c r="D1147" s="29"/>
      <c r="E1147" s="30"/>
      <c r="F1147" s="31"/>
      <c r="G1147" s="31"/>
      <c r="H1147" s="32">
        <f>SUM(H1107:H1146)</f>
        <v>0</v>
      </c>
    </row>
    <row r="1148" spans="1:8" s="3" customFormat="1" ht="13.8" x14ac:dyDescent="0.3">
      <c r="H1148" s="33" t="s">
        <v>46</v>
      </c>
    </row>
    <row r="1149" spans="1:8" s="1" customFormat="1" ht="10.65" customHeight="1" x14ac:dyDescent="0.3">
      <c r="H1149" s="7" t="s">
        <v>612</v>
      </c>
    </row>
    <row r="1150" spans="1:8" s="2" customFormat="1" ht="18" x14ac:dyDescent="0.3">
      <c r="B1150" s="8" t="s">
        <v>3</v>
      </c>
    </row>
    <row r="1151" spans="1:8" s="3" customFormat="1" ht="13.8" x14ac:dyDescent="0.3">
      <c r="B1151" s="9" t="s">
        <v>4</v>
      </c>
    </row>
    <row r="1152" spans="1:8" s="3" customFormat="1" ht="13.8" x14ac:dyDescent="0.3">
      <c r="B1152" s="9" t="s">
        <v>5</v>
      </c>
    </row>
    <row r="1153" spans="1:8" s="3" customFormat="1" ht="13.8" x14ac:dyDescent="0.3">
      <c r="H1153" s="10" t="s">
        <v>594</v>
      </c>
    </row>
    <row r="1154" spans="1:8" s="4" customFormat="1" ht="30.15" customHeight="1" x14ac:dyDescent="0.3">
      <c r="B1154" s="11" t="s">
        <v>7</v>
      </c>
      <c r="C1154" s="11" t="s">
        <v>8</v>
      </c>
      <c r="D1154" s="11" t="s">
        <v>9</v>
      </c>
      <c r="E1154" s="11" t="s">
        <v>10</v>
      </c>
      <c r="F1154" s="11" t="s">
        <v>11</v>
      </c>
      <c r="G1154" s="11" t="s">
        <v>12</v>
      </c>
      <c r="H1154" s="12" t="s">
        <v>13</v>
      </c>
    </row>
    <row r="1155" spans="1:8" s="5" customFormat="1" ht="18.75" customHeight="1" x14ac:dyDescent="0.3">
      <c r="B1155" s="27" t="s">
        <v>48</v>
      </c>
      <c r="C1155" s="28"/>
      <c r="D1155" s="29"/>
      <c r="E1155" s="30"/>
      <c r="F1155" s="31"/>
      <c r="G1155" s="31"/>
      <c r="H1155" s="32">
        <f>H1147</f>
        <v>0</v>
      </c>
    </row>
    <row r="1156" spans="1:8" s="4" customFormat="1" ht="39.9" customHeight="1" x14ac:dyDescent="0.3">
      <c r="A1156" s="4">
        <v>3835</v>
      </c>
      <c r="B1156" s="23" t="s">
        <v>613</v>
      </c>
      <c r="C1156" s="22"/>
      <c r="D1156" s="22" t="s">
        <v>614</v>
      </c>
      <c r="E1156" s="24" t="s">
        <v>80</v>
      </c>
      <c r="F1156" s="25">
        <v>45</v>
      </c>
      <c r="G1156" s="26">
        <v>0</v>
      </c>
      <c r="H1156" s="18">
        <f>IF(E1156 = CHAR(37), F1156*G1156/100,F1156*G1156)</f>
        <v>0</v>
      </c>
    </row>
    <row r="1157" spans="1:8" s="4" customFormat="1" ht="13.35" customHeight="1" x14ac:dyDescent="0.3">
      <c r="B1157" s="19"/>
      <c r="C1157" s="20"/>
      <c r="D1157" s="20"/>
      <c r="E1157" s="20"/>
      <c r="F1157" s="20"/>
      <c r="G1157" s="20"/>
      <c r="H1157" s="20"/>
    </row>
    <row r="1158" spans="1:8" s="4" customFormat="1" ht="26.7" customHeight="1" x14ac:dyDescent="0.3">
      <c r="A1158" s="4">
        <v>3836</v>
      </c>
      <c r="B1158" s="23" t="s">
        <v>615</v>
      </c>
      <c r="C1158" s="22"/>
      <c r="D1158" s="22" t="s">
        <v>616</v>
      </c>
      <c r="E1158" s="24" t="s">
        <v>80</v>
      </c>
      <c r="F1158" s="25">
        <v>45</v>
      </c>
      <c r="G1158" s="26">
        <v>0</v>
      </c>
      <c r="H1158" s="18">
        <f>IF(E1158 = CHAR(37), F1158*G1158/100,F1158*G1158)</f>
        <v>0</v>
      </c>
    </row>
    <row r="1159" spans="1:8" s="4" customFormat="1" ht="13.35" customHeight="1" x14ac:dyDescent="0.3">
      <c r="B1159" s="19"/>
      <c r="C1159" s="20"/>
      <c r="D1159" s="20"/>
      <c r="E1159" s="20"/>
      <c r="F1159" s="20"/>
      <c r="G1159" s="20"/>
      <c r="H1159" s="20"/>
    </row>
    <row r="1160" spans="1:8" s="4" customFormat="1" ht="13.35" customHeight="1" x14ac:dyDescent="0.3">
      <c r="A1160" s="4">
        <v>3837</v>
      </c>
      <c r="B1160" s="23"/>
      <c r="C1160" s="22"/>
      <c r="D1160" s="21" t="s">
        <v>176</v>
      </c>
      <c r="E1160" s="24"/>
      <c r="F1160" s="25"/>
      <c r="G1160" s="18"/>
      <c r="H1160" s="18"/>
    </row>
    <row r="1161" spans="1:8" s="4" customFormat="1" ht="13.35" customHeight="1" x14ac:dyDescent="0.3">
      <c r="B1161" s="19"/>
      <c r="C1161" s="20"/>
      <c r="D1161" s="20"/>
      <c r="E1161" s="20"/>
      <c r="F1161" s="20"/>
      <c r="G1161" s="20"/>
      <c r="H1161" s="20"/>
    </row>
    <row r="1162" spans="1:8" s="4" customFormat="1" ht="53.4" customHeight="1" x14ac:dyDescent="0.3">
      <c r="A1162" s="4">
        <v>3838</v>
      </c>
      <c r="B1162" s="23" t="s">
        <v>617</v>
      </c>
      <c r="C1162" s="22"/>
      <c r="D1162" s="22" t="s">
        <v>618</v>
      </c>
      <c r="E1162" s="24" t="s">
        <v>23</v>
      </c>
      <c r="F1162" s="25">
        <v>1</v>
      </c>
      <c r="G1162" s="26">
        <v>0</v>
      </c>
      <c r="H1162" s="18">
        <f>IF(E1162 = CHAR(37), F1162*G1162/100,F1162*G1162)</f>
        <v>0</v>
      </c>
    </row>
    <row r="1163" spans="1:8" s="4" customFormat="1" ht="13.35" customHeight="1" x14ac:dyDescent="0.3">
      <c r="B1163" s="19"/>
      <c r="C1163" s="20"/>
      <c r="D1163" s="20"/>
      <c r="E1163" s="20"/>
      <c r="F1163" s="20"/>
      <c r="G1163" s="20"/>
      <c r="H1163" s="20"/>
    </row>
    <row r="1164" spans="1:8" s="4" customFormat="1" ht="13.35" customHeight="1" x14ac:dyDescent="0.3">
      <c r="B1164" s="19"/>
      <c r="C1164" s="20"/>
      <c r="D1164" s="20"/>
      <c r="E1164" s="20"/>
      <c r="F1164" s="20"/>
      <c r="G1164" s="20"/>
      <c r="H1164" s="20"/>
    </row>
    <row r="1165" spans="1:8" s="4" customFormat="1" ht="13.35" customHeight="1" x14ac:dyDescent="0.3">
      <c r="B1165" s="19"/>
      <c r="C1165" s="20"/>
      <c r="D1165" s="20"/>
      <c r="E1165" s="20"/>
      <c r="F1165" s="20"/>
      <c r="G1165" s="20"/>
      <c r="H1165" s="20"/>
    </row>
    <row r="1166" spans="1:8" s="4" customFormat="1" ht="13.35" customHeight="1" x14ac:dyDescent="0.3">
      <c r="B1166" s="19"/>
      <c r="C1166" s="20"/>
      <c r="D1166" s="20"/>
      <c r="E1166" s="20"/>
      <c r="F1166" s="20"/>
      <c r="G1166" s="20"/>
      <c r="H1166" s="20"/>
    </row>
    <row r="1167" spans="1:8" s="4" customFormat="1" ht="13.35" customHeight="1" x14ac:dyDescent="0.3">
      <c r="B1167" s="19"/>
      <c r="C1167" s="20"/>
      <c r="D1167" s="20"/>
      <c r="E1167" s="20"/>
      <c r="F1167" s="20"/>
      <c r="G1167" s="20"/>
      <c r="H1167" s="20"/>
    </row>
    <row r="1168" spans="1:8" s="4" customFormat="1" ht="13.35" customHeight="1" x14ac:dyDescent="0.3">
      <c r="B1168" s="19"/>
      <c r="C1168" s="20"/>
      <c r="D1168" s="20"/>
      <c r="E1168" s="20"/>
      <c r="F1168" s="20"/>
      <c r="G1168" s="20"/>
      <c r="H1168" s="20"/>
    </row>
    <row r="1169" spans="2:8" s="4" customFormat="1" ht="13.35" customHeight="1" x14ac:dyDescent="0.3">
      <c r="B1169" s="19"/>
      <c r="C1169" s="20"/>
      <c r="D1169" s="20"/>
      <c r="E1169" s="20"/>
      <c r="F1169" s="20"/>
      <c r="G1169" s="20"/>
      <c r="H1169" s="20"/>
    </row>
    <row r="1170" spans="2:8" s="4" customFormat="1" ht="13.35" customHeight="1" x14ac:dyDescent="0.3">
      <c r="B1170" s="19"/>
      <c r="C1170" s="20"/>
      <c r="D1170" s="20"/>
      <c r="E1170" s="20"/>
      <c r="F1170" s="20"/>
      <c r="G1170" s="20"/>
      <c r="H1170" s="20"/>
    </row>
    <row r="1171" spans="2:8" s="4" customFormat="1" ht="13.35" customHeight="1" x14ac:dyDescent="0.3">
      <c r="B1171" s="19"/>
      <c r="C1171" s="20"/>
      <c r="D1171" s="20"/>
      <c r="E1171" s="20"/>
      <c r="F1171" s="20"/>
      <c r="G1171" s="20"/>
      <c r="H1171" s="20"/>
    </row>
    <row r="1172" spans="2:8" s="4" customFormat="1" ht="13.35" customHeight="1" x14ac:dyDescent="0.3">
      <c r="B1172" s="19"/>
      <c r="C1172" s="20"/>
      <c r="D1172" s="20"/>
      <c r="E1172" s="20"/>
      <c r="F1172" s="20"/>
      <c r="G1172" s="20"/>
      <c r="H1172" s="20"/>
    </row>
    <row r="1173" spans="2:8" s="4" customFormat="1" ht="13.35" customHeight="1" x14ac:dyDescent="0.3">
      <c r="B1173" s="19"/>
      <c r="C1173" s="20"/>
      <c r="D1173" s="20"/>
      <c r="E1173" s="20"/>
      <c r="F1173" s="20"/>
      <c r="G1173" s="20"/>
      <c r="H1173" s="20"/>
    </row>
    <row r="1174" spans="2:8" s="4" customFormat="1" ht="13.35" customHeight="1" x14ac:dyDescent="0.3">
      <c r="B1174" s="19"/>
      <c r="C1174" s="20"/>
      <c r="D1174" s="20"/>
      <c r="E1174" s="20"/>
      <c r="F1174" s="20"/>
      <c r="G1174" s="20"/>
      <c r="H1174" s="20"/>
    </row>
    <row r="1175" spans="2:8" s="4" customFormat="1" ht="13.35" customHeight="1" x14ac:dyDescent="0.3">
      <c r="B1175" s="19"/>
      <c r="C1175" s="20"/>
      <c r="D1175" s="20"/>
      <c r="E1175" s="20"/>
      <c r="F1175" s="20"/>
      <c r="G1175" s="20"/>
      <c r="H1175" s="20"/>
    </row>
    <row r="1176" spans="2:8" s="4" customFormat="1" ht="13.35" customHeight="1" x14ac:dyDescent="0.3">
      <c r="B1176" s="19"/>
      <c r="C1176" s="20"/>
      <c r="D1176" s="20"/>
      <c r="E1176" s="20"/>
      <c r="F1176" s="20"/>
      <c r="G1176" s="20"/>
      <c r="H1176" s="20"/>
    </row>
    <row r="1177" spans="2:8" s="4" customFormat="1" ht="13.35" customHeight="1" x14ac:dyDescent="0.3">
      <c r="B1177" s="19"/>
      <c r="C1177" s="20"/>
      <c r="D1177" s="20"/>
      <c r="E1177" s="20"/>
      <c r="F1177" s="20"/>
      <c r="G1177" s="20"/>
      <c r="H1177" s="20"/>
    </row>
    <row r="1178" spans="2:8" s="4" customFormat="1" ht="13.35" customHeight="1" x14ac:dyDescent="0.3">
      <c r="B1178" s="19"/>
      <c r="C1178" s="20"/>
      <c r="D1178" s="20"/>
      <c r="E1178" s="20"/>
      <c r="F1178" s="20"/>
      <c r="G1178" s="20"/>
      <c r="H1178" s="20"/>
    </row>
    <row r="1179" spans="2:8" s="4" customFormat="1" ht="13.35" customHeight="1" x14ac:dyDescent="0.3">
      <c r="B1179" s="19"/>
      <c r="C1179" s="20"/>
      <c r="D1179" s="20"/>
      <c r="E1179" s="20"/>
      <c r="F1179" s="20"/>
      <c r="G1179" s="20"/>
      <c r="H1179" s="20"/>
    </row>
    <row r="1180" spans="2:8" s="4" customFormat="1" ht="13.35" customHeight="1" x14ac:dyDescent="0.3">
      <c r="B1180" s="19"/>
      <c r="C1180" s="20"/>
      <c r="D1180" s="20"/>
      <c r="E1180" s="20"/>
      <c r="F1180" s="20"/>
      <c r="G1180" s="20"/>
      <c r="H1180" s="20"/>
    </row>
    <row r="1181" spans="2:8" s="4" customFormat="1" ht="13.35" customHeight="1" x14ac:dyDescent="0.3">
      <c r="B1181" s="19"/>
      <c r="C1181" s="20"/>
      <c r="D1181" s="20"/>
      <c r="E1181" s="20"/>
      <c r="F1181" s="20"/>
      <c r="G1181" s="20"/>
      <c r="H1181" s="20"/>
    </row>
    <row r="1182" spans="2:8" s="4" customFormat="1" ht="13.35" customHeight="1" x14ac:dyDescent="0.3">
      <c r="B1182" s="19"/>
      <c r="C1182" s="20"/>
      <c r="D1182" s="20"/>
      <c r="E1182" s="20"/>
      <c r="F1182" s="20"/>
      <c r="G1182" s="20"/>
      <c r="H1182" s="20"/>
    </row>
    <row r="1183" spans="2:8" s="4" customFormat="1" ht="13.35" customHeight="1" x14ac:dyDescent="0.3">
      <c r="B1183" s="19"/>
      <c r="C1183" s="20"/>
      <c r="D1183" s="20"/>
      <c r="E1183" s="20"/>
      <c r="F1183" s="20"/>
      <c r="G1183" s="20"/>
      <c r="H1183" s="20"/>
    </row>
    <row r="1184" spans="2:8" s="4" customFormat="1" ht="13.35" customHeight="1" x14ac:dyDescent="0.3">
      <c r="B1184" s="19"/>
      <c r="C1184" s="20"/>
      <c r="D1184" s="20"/>
      <c r="E1184" s="20"/>
      <c r="F1184" s="20"/>
      <c r="G1184" s="20"/>
      <c r="H1184" s="20"/>
    </row>
    <row r="1185" spans="2:8" s="4" customFormat="1" ht="13.35" customHeight="1" x14ac:dyDescent="0.3">
      <c r="B1185" s="19"/>
      <c r="C1185" s="20"/>
      <c r="D1185" s="20"/>
      <c r="E1185" s="20"/>
      <c r="F1185" s="20"/>
      <c r="G1185" s="20"/>
      <c r="H1185" s="20"/>
    </row>
    <row r="1186" spans="2:8" s="4" customFormat="1" ht="13.35" customHeight="1" x14ac:dyDescent="0.3">
      <c r="B1186" s="19"/>
      <c r="C1186" s="20"/>
      <c r="D1186" s="20"/>
      <c r="E1186" s="20"/>
      <c r="F1186" s="20"/>
      <c r="G1186" s="20"/>
      <c r="H1186" s="20"/>
    </row>
    <row r="1187" spans="2:8" s="4" customFormat="1" ht="13.35" customHeight="1" x14ac:dyDescent="0.3">
      <c r="B1187" s="19"/>
      <c r="C1187" s="20"/>
      <c r="D1187" s="20"/>
      <c r="E1187" s="20"/>
      <c r="F1187" s="20"/>
      <c r="G1187" s="20"/>
      <c r="H1187" s="20"/>
    </row>
    <row r="1188" spans="2:8" s="4" customFormat="1" ht="13.35" customHeight="1" x14ac:dyDescent="0.3">
      <c r="B1188" s="19"/>
      <c r="C1188" s="20"/>
      <c r="D1188" s="20"/>
      <c r="E1188" s="20"/>
      <c r="F1188" s="20"/>
      <c r="G1188" s="20"/>
      <c r="H1188" s="20"/>
    </row>
    <row r="1189" spans="2:8" s="4" customFormat="1" ht="13.35" customHeight="1" x14ac:dyDescent="0.3">
      <c r="B1189" s="19"/>
      <c r="C1189" s="20"/>
      <c r="D1189" s="20"/>
      <c r="E1189" s="20"/>
      <c r="F1189" s="20"/>
      <c r="G1189" s="20"/>
      <c r="H1189" s="20"/>
    </row>
    <row r="1190" spans="2:8" s="4" customFormat="1" ht="13.35" customHeight="1" x14ac:dyDescent="0.3">
      <c r="B1190" s="19"/>
      <c r="C1190" s="20"/>
      <c r="D1190" s="20"/>
      <c r="E1190" s="20"/>
      <c r="F1190" s="20"/>
      <c r="G1190" s="20"/>
      <c r="H1190" s="20"/>
    </row>
    <row r="1191" spans="2:8" s="4" customFormat="1" ht="13.35" customHeight="1" x14ac:dyDescent="0.3">
      <c r="B1191" s="19"/>
      <c r="C1191" s="20"/>
      <c r="D1191" s="20"/>
      <c r="E1191" s="20"/>
      <c r="F1191" s="20"/>
      <c r="G1191" s="20"/>
      <c r="H1191" s="20"/>
    </row>
    <row r="1192" spans="2:8" s="4" customFormat="1" ht="13.35" customHeight="1" x14ac:dyDescent="0.3">
      <c r="B1192" s="19"/>
      <c r="C1192" s="20"/>
      <c r="D1192" s="20"/>
      <c r="E1192" s="20"/>
      <c r="F1192" s="20"/>
      <c r="G1192" s="20"/>
      <c r="H1192" s="20"/>
    </row>
    <row r="1193" spans="2:8" s="4" customFormat="1" ht="13.35" customHeight="1" x14ac:dyDescent="0.3">
      <c r="B1193" s="19"/>
      <c r="C1193" s="20"/>
      <c r="D1193" s="20"/>
      <c r="E1193" s="20"/>
      <c r="F1193" s="20"/>
      <c r="G1193" s="20"/>
      <c r="H1193" s="20"/>
    </row>
    <row r="1194" spans="2:8" s="4" customFormat="1" ht="13.35" customHeight="1" x14ac:dyDescent="0.3">
      <c r="B1194" s="19"/>
      <c r="C1194" s="20"/>
      <c r="D1194" s="20"/>
      <c r="E1194" s="20"/>
      <c r="F1194" s="20"/>
      <c r="G1194" s="20"/>
      <c r="H1194" s="20"/>
    </row>
    <row r="1195" spans="2:8" s="4" customFormat="1" ht="13.35" customHeight="1" x14ac:dyDescent="0.3">
      <c r="B1195" s="19"/>
      <c r="C1195" s="20"/>
      <c r="D1195" s="20"/>
      <c r="E1195" s="20"/>
      <c r="F1195" s="20"/>
      <c r="G1195" s="20"/>
      <c r="H1195" s="20"/>
    </row>
    <row r="1196" spans="2:8" s="4" customFormat="1" ht="13.35" customHeight="1" x14ac:dyDescent="0.3">
      <c r="B1196" s="19"/>
      <c r="C1196" s="20"/>
      <c r="D1196" s="20"/>
      <c r="E1196" s="20"/>
      <c r="F1196" s="20"/>
      <c r="G1196" s="20"/>
      <c r="H1196" s="20"/>
    </row>
    <row r="1197" spans="2:8" s="4" customFormat="1" ht="13.35" customHeight="1" x14ac:dyDescent="0.3">
      <c r="B1197" s="19"/>
      <c r="C1197" s="20"/>
      <c r="D1197" s="20"/>
      <c r="E1197" s="20"/>
      <c r="F1197" s="20"/>
      <c r="G1197" s="20"/>
      <c r="H1197" s="20"/>
    </row>
    <row r="1198" spans="2:8" s="4" customFormat="1" ht="13.35" customHeight="1" x14ac:dyDescent="0.3">
      <c r="B1198" s="19"/>
      <c r="C1198" s="20"/>
      <c r="D1198" s="20"/>
      <c r="E1198" s="20"/>
      <c r="F1198" s="20"/>
      <c r="G1198" s="20"/>
      <c r="H1198" s="20"/>
    </row>
    <row r="1199" spans="2:8" s="4" customFormat="1" ht="13.35" customHeight="1" x14ac:dyDescent="0.3">
      <c r="B1199" s="19"/>
      <c r="C1199" s="20"/>
      <c r="D1199" s="20"/>
      <c r="E1199" s="20"/>
      <c r="F1199" s="20"/>
      <c r="G1199" s="20"/>
      <c r="H1199" s="20"/>
    </row>
    <row r="1200" spans="2:8" s="4" customFormat="1" ht="13.35" customHeight="1" x14ac:dyDescent="0.3">
      <c r="B1200" s="19"/>
      <c r="C1200" s="20"/>
      <c r="D1200" s="20"/>
      <c r="E1200" s="20"/>
      <c r="F1200" s="20"/>
      <c r="G1200" s="20"/>
      <c r="H1200" s="20"/>
    </row>
    <row r="1201" spans="1:8" s="4" customFormat="1" ht="13.35" customHeight="1" x14ac:dyDescent="0.3">
      <c r="B1201" s="19"/>
      <c r="C1201" s="20"/>
      <c r="D1201" s="20"/>
      <c r="E1201" s="20"/>
      <c r="F1201" s="20"/>
      <c r="G1201" s="20"/>
      <c r="H1201" s="20"/>
    </row>
    <row r="1202" spans="1:8" s="4" customFormat="1" ht="13.35" customHeight="1" x14ac:dyDescent="0.3">
      <c r="B1202" s="19"/>
      <c r="C1202" s="20"/>
      <c r="D1202" s="20"/>
      <c r="E1202" s="20"/>
      <c r="F1202" s="20"/>
      <c r="G1202" s="20"/>
      <c r="H1202" s="20"/>
    </row>
    <row r="1203" spans="1:8" s="4" customFormat="1" ht="13.35" customHeight="1" x14ac:dyDescent="0.3">
      <c r="B1203" s="19"/>
      <c r="C1203" s="20"/>
      <c r="D1203" s="20"/>
      <c r="E1203" s="20"/>
      <c r="F1203" s="20"/>
      <c r="G1203" s="20"/>
      <c r="H1203" s="20"/>
    </row>
    <row r="1204" spans="1:8" s="4" customFormat="1" ht="13.35" customHeight="1" x14ac:dyDescent="0.3">
      <c r="B1204" s="19"/>
      <c r="C1204" s="20"/>
      <c r="D1204" s="20"/>
      <c r="E1204" s="20"/>
      <c r="F1204" s="20"/>
      <c r="G1204" s="20"/>
      <c r="H1204" s="20"/>
    </row>
    <row r="1205" spans="1:8" s="4" customFormat="1" ht="13.35" customHeight="1" x14ac:dyDescent="0.3">
      <c r="B1205" s="19"/>
      <c r="C1205" s="20"/>
      <c r="D1205" s="20"/>
      <c r="E1205" s="20"/>
      <c r="F1205" s="20"/>
      <c r="G1205" s="20"/>
      <c r="H1205" s="20"/>
    </row>
    <row r="1206" spans="1:8" s="5" customFormat="1" ht="18.75" customHeight="1" x14ac:dyDescent="0.3">
      <c r="B1206" s="27" t="s">
        <v>73</v>
      </c>
      <c r="C1206" s="28"/>
      <c r="D1206" s="29"/>
      <c r="E1206" s="30"/>
      <c r="F1206" s="31"/>
      <c r="G1206" s="31"/>
      <c r="H1206" s="32">
        <f>SUM(H1155:H1205)</f>
        <v>0</v>
      </c>
    </row>
    <row r="1207" spans="1:8" s="3" customFormat="1" ht="13.8" x14ac:dyDescent="0.3">
      <c r="H1207" s="33" t="s">
        <v>46</v>
      </c>
    </row>
    <row r="1208" spans="1:8" s="1" customFormat="1" ht="10.65" customHeight="1" x14ac:dyDescent="0.3">
      <c r="H1208" s="7" t="s">
        <v>619</v>
      </c>
    </row>
    <row r="1209" spans="1:8" s="2" customFormat="1" ht="18" x14ac:dyDescent="0.3">
      <c r="B1209" s="8" t="s">
        <v>3</v>
      </c>
    </row>
    <row r="1210" spans="1:8" s="3" customFormat="1" ht="13.8" x14ac:dyDescent="0.3">
      <c r="B1210" s="9" t="s">
        <v>4</v>
      </c>
    </row>
    <row r="1211" spans="1:8" s="3" customFormat="1" ht="13.8" x14ac:dyDescent="0.3">
      <c r="B1211" s="9" t="s">
        <v>5</v>
      </c>
    </row>
    <row r="1212" spans="1:8" s="3" customFormat="1" ht="13.8" x14ac:dyDescent="0.3">
      <c r="H1212" s="10" t="s">
        <v>620</v>
      </c>
    </row>
    <row r="1213" spans="1:8" s="4" customFormat="1" ht="30.15" customHeight="1" x14ac:dyDescent="0.3">
      <c r="B1213" s="11" t="s">
        <v>7</v>
      </c>
      <c r="C1213" s="11" t="s">
        <v>8</v>
      </c>
      <c r="D1213" s="11" t="s">
        <v>9</v>
      </c>
      <c r="E1213" s="11" t="s">
        <v>10</v>
      </c>
      <c r="F1213" s="11" t="s">
        <v>11</v>
      </c>
      <c r="G1213" s="11" t="s">
        <v>12</v>
      </c>
      <c r="H1213" s="12" t="s">
        <v>13</v>
      </c>
    </row>
    <row r="1214" spans="1:8" s="4" customFormat="1" ht="13.35" customHeight="1" x14ac:dyDescent="0.3">
      <c r="A1214" s="4">
        <v>632</v>
      </c>
      <c r="B1214" s="23"/>
      <c r="C1214" s="22"/>
      <c r="D1214" s="15" t="s">
        <v>621</v>
      </c>
      <c r="E1214" s="24"/>
      <c r="F1214" s="25"/>
      <c r="G1214" s="18"/>
      <c r="H1214" s="18"/>
    </row>
    <row r="1215" spans="1:8" s="4" customFormat="1" ht="13.35" customHeight="1" x14ac:dyDescent="0.3">
      <c r="B1215" s="19"/>
      <c r="C1215" s="20"/>
      <c r="D1215" s="20"/>
      <c r="E1215" s="20"/>
      <c r="F1215" s="20"/>
      <c r="G1215" s="20"/>
      <c r="H1215" s="20"/>
    </row>
    <row r="1216" spans="1:8" s="4" customFormat="1" ht="120" customHeight="1" x14ac:dyDescent="0.3">
      <c r="A1216" s="4">
        <v>633</v>
      </c>
      <c r="B1216" s="23" t="s">
        <v>622</v>
      </c>
      <c r="C1216" s="22"/>
      <c r="D1216" s="14" t="s">
        <v>623</v>
      </c>
      <c r="E1216" s="24" t="s">
        <v>624</v>
      </c>
      <c r="F1216" s="25">
        <v>10</v>
      </c>
      <c r="G1216" s="26">
        <v>0</v>
      </c>
      <c r="H1216" s="18">
        <f>IF(E1216 = CHAR(37), F1216*G1216/100,F1216*G1216)</f>
        <v>0</v>
      </c>
    </row>
    <row r="1217" spans="2:8" s="4" customFormat="1" ht="13.35" customHeight="1" x14ac:dyDescent="0.3">
      <c r="B1217" s="19"/>
      <c r="C1217" s="20"/>
      <c r="D1217" s="20"/>
      <c r="E1217" s="20"/>
      <c r="F1217" s="20"/>
      <c r="G1217" s="20"/>
      <c r="H1217" s="20"/>
    </row>
    <row r="1218" spans="2:8" s="4" customFormat="1" ht="13.35" customHeight="1" x14ac:dyDescent="0.3">
      <c r="B1218" s="19"/>
      <c r="C1218" s="20"/>
      <c r="D1218" s="20"/>
      <c r="E1218" s="20"/>
      <c r="F1218" s="20"/>
      <c r="G1218" s="20"/>
      <c r="H1218" s="20"/>
    </row>
    <row r="1219" spans="2:8" s="4" customFormat="1" ht="13.35" customHeight="1" x14ac:dyDescent="0.3">
      <c r="B1219" s="19"/>
      <c r="C1219" s="20"/>
      <c r="D1219" s="20"/>
      <c r="E1219" s="20"/>
      <c r="F1219" s="20"/>
      <c r="G1219" s="20"/>
      <c r="H1219" s="20"/>
    </row>
    <row r="1220" spans="2:8" s="4" customFormat="1" ht="13.35" customHeight="1" x14ac:dyDescent="0.3">
      <c r="B1220" s="19"/>
      <c r="C1220" s="20"/>
      <c r="D1220" s="20"/>
      <c r="E1220" s="20"/>
      <c r="F1220" s="20"/>
      <c r="G1220" s="20"/>
      <c r="H1220" s="20"/>
    </row>
    <row r="1221" spans="2:8" s="4" customFormat="1" ht="13.35" customHeight="1" x14ac:dyDescent="0.3">
      <c r="B1221" s="19"/>
      <c r="C1221" s="20"/>
      <c r="D1221" s="20"/>
      <c r="E1221" s="20"/>
      <c r="F1221" s="20"/>
      <c r="G1221" s="20"/>
      <c r="H1221" s="20"/>
    </row>
    <row r="1222" spans="2:8" s="4" customFormat="1" ht="13.35" customHeight="1" x14ac:dyDescent="0.3">
      <c r="B1222" s="19"/>
      <c r="C1222" s="20"/>
      <c r="D1222" s="20"/>
      <c r="E1222" s="20"/>
      <c r="F1222" s="20"/>
      <c r="G1222" s="20"/>
      <c r="H1222" s="20"/>
    </row>
    <row r="1223" spans="2:8" s="4" customFormat="1" ht="13.35" customHeight="1" x14ac:dyDescent="0.3">
      <c r="B1223" s="19"/>
      <c r="C1223" s="20"/>
      <c r="D1223" s="20"/>
      <c r="E1223" s="20"/>
      <c r="F1223" s="20"/>
      <c r="G1223" s="20"/>
      <c r="H1223" s="20"/>
    </row>
    <row r="1224" spans="2:8" s="4" customFormat="1" ht="13.35" customHeight="1" x14ac:dyDescent="0.3">
      <c r="B1224" s="19"/>
      <c r="C1224" s="20"/>
      <c r="D1224" s="20"/>
      <c r="E1224" s="20"/>
      <c r="F1224" s="20"/>
      <c r="G1224" s="20"/>
      <c r="H1224" s="20"/>
    </row>
    <row r="1225" spans="2:8" s="4" customFormat="1" ht="13.35" customHeight="1" x14ac:dyDescent="0.3">
      <c r="B1225" s="19"/>
      <c r="C1225" s="20"/>
      <c r="D1225" s="20"/>
      <c r="E1225" s="20"/>
      <c r="F1225" s="20"/>
      <c r="G1225" s="20"/>
      <c r="H1225" s="20"/>
    </row>
    <row r="1226" spans="2:8" s="4" customFormat="1" ht="13.35" customHeight="1" x14ac:dyDescent="0.3">
      <c r="B1226" s="19"/>
      <c r="C1226" s="20"/>
      <c r="D1226" s="20"/>
      <c r="E1226" s="20"/>
      <c r="F1226" s="20"/>
      <c r="G1226" s="20"/>
      <c r="H1226" s="20"/>
    </row>
    <row r="1227" spans="2:8" s="4" customFormat="1" ht="13.35" customHeight="1" x14ac:dyDescent="0.3">
      <c r="B1227" s="19"/>
      <c r="C1227" s="20"/>
      <c r="D1227" s="20"/>
      <c r="E1227" s="20"/>
      <c r="F1227" s="20"/>
      <c r="G1227" s="20"/>
      <c r="H1227" s="20"/>
    </row>
    <row r="1228" spans="2:8" s="4" customFormat="1" ht="13.35" customHeight="1" x14ac:dyDescent="0.3">
      <c r="B1228" s="19"/>
      <c r="C1228" s="20"/>
      <c r="D1228" s="20"/>
      <c r="E1228" s="20"/>
      <c r="F1228" s="20"/>
      <c r="G1228" s="20"/>
      <c r="H1228" s="20"/>
    </row>
    <row r="1229" spans="2:8" s="4" customFormat="1" ht="13.35" customHeight="1" x14ac:dyDescent="0.3">
      <c r="B1229" s="19"/>
      <c r="C1229" s="20"/>
      <c r="D1229" s="20"/>
      <c r="E1229" s="20"/>
      <c r="F1229" s="20"/>
      <c r="G1229" s="20"/>
      <c r="H1229" s="20"/>
    </row>
    <row r="1230" spans="2:8" s="4" customFormat="1" ht="13.35" customHeight="1" x14ac:dyDescent="0.3">
      <c r="B1230" s="19"/>
      <c r="C1230" s="20"/>
      <c r="D1230" s="20"/>
      <c r="E1230" s="20"/>
      <c r="F1230" s="20"/>
      <c r="G1230" s="20"/>
      <c r="H1230" s="20"/>
    </row>
    <row r="1231" spans="2:8" s="4" customFormat="1" ht="13.35" customHeight="1" x14ac:dyDescent="0.3">
      <c r="B1231" s="19"/>
      <c r="C1231" s="20"/>
      <c r="D1231" s="20"/>
      <c r="E1231" s="20"/>
      <c r="F1231" s="20"/>
      <c r="G1231" s="20"/>
      <c r="H1231" s="20"/>
    </row>
    <row r="1232" spans="2:8" s="4" customFormat="1" ht="13.35" customHeight="1" x14ac:dyDescent="0.3">
      <c r="B1232" s="19"/>
      <c r="C1232" s="20"/>
      <c r="D1232" s="20"/>
      <c r="E1232" s="20"/>
      <c r="F1232" s="20"/>
      <c r="G1232" s="20"/>
      <c r="H1232" s="20"/>
    </row>
    <row r="1233" spans="2:8" s="4" customFormat="1" ht="13.35" customHeight="1" x14ac:dyDescent="0.3">
      <c r="B1233" s="19"/>
      <c r="C1233" s="20"/>
      <c r="D1233" s="20"/>
      <c r="E1233" s="20"/>
      <c r="F1233" s="20"/>
      <c r="G1233" s="20"/>
      <c r="H1233" s="20"/>
    </row>
    <row r="1234" spans="2:8" s="4" customFormat="1" ht="13.35" customHeight="1" x14ac:dyDescent="0.3">
      <c r="B1234" s="19"/>
      <c r="C1234" s="20"/>
      <c r="D1234" s="20"/>
      <c r="E1234" s="20"/>
      <c r="F1234" s="20"/>
      <c r="G1234" s="20"/>
      <c r="H1234" s="20"/>
    </row>
    <row r="1235" spans="2:8" s="4" customFormat="1" ht="13.35" customHeight="1" x14ac:dyDescent="0.3">
      <c r="B1235" s="19"/>
      <c r="C1235" s="20"/>
      <c r="D1235" s="20"/>
      <c r="E1235" s="20"/>
      <c r="F1235" s="20"/>
      <c r="G1235" s="20"/>
      <c r="H1235" s="20"/>
    </row>
    <row r="1236" spans="2:8" s="4" customFormat="1" ht="13.35" customHeight="1" x14ac:dyDescent="0.3">
      <c r="B1236" s="19"/>
      <c r="C1236" s="20"/>
      <c r="D1236" s="20"/>
      <c r="E1236" s="20"/>
      <c r="F1236" s="20"/>
      <c r="G1236" s="20"/>
      <c r="H1236" s="20"/>
    </row>
    <row r="1237" spans="2:8" s="4" customFormat="1" ht="13.35" customHeight="1" x14ac:dyDescent="0.3">
      <c r="B1237" s="19"/>
      <c r="C1237" s="20"/>
      <c r="D1237" s="20"/>
      <c r="E1237" s="20"/>
      <c r="F1237" s="20"/>
      <c r="G1237" s="20"/>
      <c r="H1237" s="20"/>
    </row>
    <row r="1238" spans="2:8" s="4" customFormat="1" ht="13.35" customHeight="1" x14ac:dyDescent="0.3">
      <c r="B1238" s="19"/>
      <c r="C1238" s="20"/>
      <c r="D1238" s="20"/>
      <c r="E1238" s="20"/>
      <c r="F1238" s="20"/>
      <c r="G1238" s="20"/>
      <c r="H1238" s="20"/>
    </row>
    <row r="1239" spans="2:8" s="4" customFormat="1" ht="13.35" customHeight="1" x14ac:dyDescent="0.3">
      <c r="B1239" s="19"/>
      <c r="C1239" s="20"/>
      <c r="D1239" s="20"/>
      <c r="E1239" s="20"/>
      <c r="F1239" s="20"/>
      <c r="G1239" s="20"/>
      <c r="H1239" s="20"/>
    </row>
    <row r="1240" spans="2:8" s="4" customFormat="1" ht="13.35" customHeight="1" x14ac:dyDescent="0.3">
      <c r="B1240" s="19"/>
      <c r="C1240" s="20"/>
      <c r="D1240" s="20"/>
      <c r="E1240" s="20"/>
      <c r="F1240" s="20"/>
      <c r="G1240" s="20"/>
      <c r="H1240" s="20"/>
    </row>
    <row r="1241" spans="2:8" s="4" customFormat="1" ht="13.35" customHeight="1" x14ac:dyDescent="0.3">
      <c r="B1241" s="19"/>
      <c r="C1241" s="20"/>
      <c r="D1241" s="20"/>
      <c r="E1241" s="20"/>
      <c r="F1241" s="20"/>
      <c r="G1241" s="20"/>
      <c r="H1241" s="20"/>
    </row>
    <row r="1242" spans="2:8" s="4" customFormat="1" ht="13.35" customHeight="1" x14ac:dyDescent="0.3">
      <c r="B1242" s="19"/>
      <c r="C1242" s="20"/>
      <c r="D1242" s="20"/>
      <c r="E1242" s="20"/>
      <c r="F1242" s="20"/>
      <c r="G1242" s="20"/>
      <c r="H1242" s="20"/>
    </row>
    <row r="1243" spans="2:8" s="4" customFormat="1" ht="13.35" customHeight="1" x14ac:dyDescent="0.3">
      <c r="B1243" s="19"/>
      <c r="C1243" s="20"/>
      <c r="D1243" s="20"/>
      <c r="E1243" s="20"/>
      <c r="F1243" s="20"/>
      <c r="G1243" s="20"/>
      <c r="H1243" s="20"/>
    </row>
    <row r="1244" spans="2:8" s="4" customFormat="1" ht="13.35" customHeight="1" x14ac:dyDescent="0.3">
      <c r="B1244" s="19"/>
      <c r="C1244" s="20"/>
      <c r="D1244" s="20"/>
      <c r="E1244" s="20"/>
      <c r="F1244" s="20"/>
      <c r="G1244" s="20"/>
      <c r="H1244" s="20"/>
    </row>
    <row r="1245" spans="2:8" s="4" customFormat="1" ht="13.35" customHeight="1" x14ac:dyDescent="0.3">
      <c r="B1245" s="19"/>
      <c r="C1245" s="20"/>
      <c r="D1245" s="20"/>
      <c r="E1245" s="20"/>
      <c r="F1245" s="20"/>
      <c r="G1245" s="20"/>
      <c r="H1245" s="20"/>
    </row>
    <row r="1246" spans="2:8" s="4" customFormat="1" ht="13.35" customHeight="1" x14ac:dyDescent="0.3">
      <c r="B1246" s="19"/>
      <c r="C1246" s="20"/>
      <c r="D1246" s="20"/>
      <c r="E1246" s="20"/>
      <c r="F1246" s="20"/>
      <c r="G1246" s="20"/>
      <c r="H1246" s="20"/>
    </row>
    <row r="1247" spans="2:8" s="4" customFormat="1" ht="13.35" customHeight="1" x14ac:dyDescent="0.3">
      <c r="B1247" s="19"/>
      <c r="C1247" s="20"/>
      <c r="D1247" s="20"/>
      <c r="E1247" s="20"/>
      <c r="F1247" s="20"/>
      <c r="G1247" s="20"/>
      <c r="H1247" s="20"/>
    </row>
    <row r="1248" spans="2:8" s="4" customFormat="1" ht="13.35" customHeight="1" x14ac:dyDescent="0.3">
      <c r="B1248" s="19"/>
      <c r="C1248" s="20"/>
      <c r="D1248" s="20"/>
      <c r="E1248" s="20"/>
      <c r="F1248" s="20"/>
      <c r="G1248" s="20"/>
      <c r="H1248" s="20"/>
    </row>
    <row r="1249" spans="2:8" s="4" customFormat="1" ht="13.35" customHeight="1" x14ac:dyDescent="0.3">
      <c r="B1249" s="19"/>
      <c r="C1249" s="20"/>
      <c r="D1249" s="20"/>
      <c r="E1249" s="20"/>
      <c r="F1249" s="20"/>
      <c r="G1249" s="20"/>
      <c r="H1249" s="20"/>
    </row>
    <row r="1250" spans="2:8" s="4" customFormat="1" ht="13.35" customHeight="1" x14ac:dyDescent="0.3">
      <c r="B1250" s="19"/>
      <c r="C1250" s="20"/>
      <c r="D1250" s="20"/>
      <c r="E1250" s="20"/>
      <c r="F1250" s="20"/>
      <c r="G1250" s="20"/>
      <c r="H1250" s="20"/>
    </row>
    <row r="1251" spans="2:8" s="4" customFormat="1" ht="13.35" customHeight="1" x14ac:dyDescent="0.3">
      <c r="B1251" s="19"/>
      <c r="C1251" s="20"/>
      <c r="D1251" s="20"/>
      <c r="E1251" s="20"/>
      <c r="F1251" s="20"/>
      <c r="G1251" s="20"/>
      <c r="H1251" s="20"/>
    </row>
    <row r="1252" spans="2:8" s="4" customFormat="1" ht="13.35" customHeight="1" x14ac:dyDescent="0.3">
      <c r="B1252" s="19"/>
      <c r="C1252" s="20"/>
      <c r="D1252" s="20"/>
      <c r="E1252" s="20"/>
      <c r="F1252" s="20"/>
      <c r="G1252" s="20"/>
      <c r="H1252" s="20"/>
    </row>
    <row r="1253" spans="2:8" s="4" customFormat="1" ht="13.35" customHeight="1" x14ac:dyDescent="0.3">
      <c r="B1253" s="19"/>
      <c r="C1253" s="20"/>
      <c r="D1253" s="20"/>
      <c r="E1253" s="20"/>
      <c r="F1253" s="20"/>
      <c r="G1253" s="20"/>
      <c r="H1253" s="20"/>
    </row>
    <row r="1254" spans="2:8" s="4" customFormat="1" ht="13.35" customHeight="1" x14ac:dyDescent="0.3">
      <c r="B1254" s="19"/>
      <c r="C1254" s="20"/>
      <c r="D1254" s="20"/>
      <c r="E1254" s="20"/>
      <c r="F1254" s="20"/>
      <c r="G1254" s="20"/>
      <c r="H1254" s="20"/>
    </row>
    <row r="1255" spans="2:8" s="4" customFormat="1" ht="13.35" customHeight="1" x14ac:dyDescent="0.3">
      <c r="B1255" s="19"/>
      <c r="C1255" s="20"/>
      <c r="D1255" s="20"/>
      <c r="E1255" s="20"/>
      <c r="F1255" s="20"/>
      <c r="G1255" s="20"/>
      <c r="H1255" s="20"/>
    </row>
    <row r="1256" spans="2:8" s="4" customFormat="1" ht="13.35" customHeight="1" x14ac:dyDescent="0.3">
      <c r="B1256" s="19"/>
      <c r="C1256" s="20"/>
      <c r="D1256" s="20"/>
      <c r="E1256" s="20"/>
      <c r="F1256" s="20"/>
      <c r="G1256" s="20"/>
      <c r="H1256" s="20"/>
    </row>
    <row r="1257" spans="2:8" s="4" customFormat="1" ht="13.35" customHeight="1" x14ac:dyDescent="0.3">
      <c r="B1257" s="19"/>
      <c r="C1257" s="20"/>
      <c r="D1257" s="20"/>
      <c r="E1257" s="20"/>
      <c r="F1257" s="20"/>
      <c r="G1257" s="20"/>
      <c r="H1257" s="20"/>
    </row>
    <row r="1258" spans="2:8" s="4" customFormat="1" ht="13.35" customHeight="1" x14ac:dyDescent="0.3">
      <c r="B1258" s="19"/>
      <c r="C1258" s="20"/>
      <c r="D1258" s="20"/>
      <c r="E1258" s="20"/>
      <c r="F1258" s="20"/>
      <c r="G1258" s="20"/>
      <c r="H1258" s="20"/>
    </row>
    <row r="1259" spans="2:8" s="4" customFormat="1" ht="13.35" customHeight="1" x14ac:dyDescent="0.3">
      <c r="B1259" s="19"/>
      <c r="C1259" s="20"/>
      <c r="D1259" s="20"/>
      <c r="E1259" s="20"/>
      <c r="F1259" s="20"/>
      <c r="G1259" s="20"/>
      <c r="H1259" s="20"/>
    </row>
    <row r="1260" spans="2:8" s="4" customFormat="1" ht="13.35" customHeight="1" x14ac:dyDescent="0.3">
      <c r="B1260" s="19"/>
      <c r="C1260" s="20"/>
      <c r="D1260" s="20"/>
      <c r="E1260" s="20"/>
      <c r="F1260" s="20"/>
      <c r="G1260" s="20"/>
      <c r="H1260" s="20"/>
    </row>
    <row r="1261" spans="2:8" s="4" customFormat="1" ht="13.35" customHeight="1" x14ac:dyDescent="0.3">
      <c r="B1261" s="19"/>
      <c r="C1261" s="20"/>
      <c r="D1261" s="20"/>
      <c r="E1261" s="20"/>
      <c r="F1261" s="20"/>
      <c r="G1261" s="20"/>
      <c r="H1261" s="20"/>
    </row>
    <row r="1262" spans="2:8" s="4" customFormat="1" ht="13.35" customHeight="1" x14ac:dyDescent="0.3">
      <c r="B1262" s="19"/>
      <c r="C1262" s="20"/>
      <c r="D1262" s="20"/>
      <c r="E1262" s="20"/>
      <c r="F1262" s="20"/>
      <c r="G1262" s="20"/>
      <c r="H1262" s="20"/>
    </row>
    <row r="1263" spans="2:8" s="5" customFormat="1" ht="18.75" customHeight="1" x14ac:dyDescent="0.3">
      <c r="B1263" s="27" t="s">
        <v>73</v>
      </c>
      <c r="C1263" s="28"/>
      <c r="D1263" s="29"/>
      <c r="E1263" s="30"/>
      <c r="F1263" s="31"/>
      <c r="G1263" s="31"/>
      <c r="H1263" s="32">
        <f>SUM(H1214:H1262)</f>
        <v>0</v>
      </c>
    </row>
    <row r="1264" spans="2:8" s="3" customFormat="1" ht="13.8" x14ac:dyDescent="0.3">
      <c r="H1264" s="33" t="s">
        <v>46</v>
      </c>
    </row>
    <row r="1265" spans="2:8" s="1" customFormat="1" ht="10.65" customHeight="1" x14ac:dyDescent="0.3">
      <c r="H1265" s="7" t="s">
        <v>625</v>
      </c>
    </row>
    <row r="1266" spans="2:8" s="2" customFormat="1" ht="18" x14ac:dyDescent="0.3">
      <c r="B1266" s="8" t="s">
        <v>3</v>
      </c>
    </row>
    <row r="1267" spans="2:8" s="3" customFormat="1" ht="13.8" x14ac:dyDescent="0.3">
      <c r="B1267" s="9" t="s">
        <v>4</v>
      </c>
    </row>
    <row r="1268" spans="2:8" s="3" customFormat="1" ht="13.8" x14ac:dyDescent="0.3">
      <c r="B1268" s="9" t="s">
        <v>5</v>
      </c>
    </row>
    <row r="1269" spans="2:8" s="3" customFormat="1" ht="13.8" x14ac:dyDescent="0.3">
      <c r="D1269" s="35" t="s">
        <v>626</v>
      </c>
    </row>
    <row r="1270" spans="2:8" s="4" customFormat="1" ht="15.6" customHeight="1" x14ac:dyDescent="0.3">
      <c r="B1270" s="36" t="s">
        <v>627</v>
      </c>
      <c r="C1270" s="36" t="s">
        <v>628</v>
      </c>
      <c r="D1270" s="36" t="s">
        <v>9</v>
      </c>
      <c r="E1270" s="36"/>
      <c r="F1270" s="36"/>
      <c r="G1270" s="36"/>
      <c r="H1270" s="36" t="s">
        <v>13</v>
      </c>
    </row>
    <row r="1271" spans="2:8" s="4" customFormat="1" ht="13.35" customHeight="1" x14ac:dyDescent="0.3">
      <c r="B1271" s="37"/>
      <c r="C1271" s="37"/>
      <c r="D1271" s="38" t="s">
        <v>6</v>
      </c>
      <c r="E1271" s="37"/>
      <c r="F1271" s="37"/>
      <c r="G1271" s="37"/>
      <c r="H1271" s="39">
        <f>H109</f>
        <v>0</v>
      </c>
    </row>
    <row r="1272" spans="2:8" s="4" customFormat="1" ht="13.35" customHeight="1" x14ac:dyDescent="0.3"/>
    <row r="1273" spans="2:8" s="4" customFormat="1" ht="13.35" customHeight="1" x14ac:dyDescent="0.3">
      <c r="B1273" s="37"/>
      <c r="C1273" s="37"/>
      <c r="D1273" s="38" t="s">
        <v>75</v>
      </c>
      <c r="E1273" s="37"/>
      <c r="F1273" s="37"/>
      <c r="G1273" s="37"/>
      <c r="H1273" s="39">
        <f>H297</f>
        <v>75500</v>
      </c>
    </row>
    <row r="1274" spans="2:8" s="4" customFormat="1" ht="13.35" customHeight="1" x14ac:dyDescent="0.3"/>
    <row r="1275" spans="2:8" s="4" customFormat="1" ht="13.35" customHeight="1" x14ac:dyDescent="0.3">
      <c r="B1275" s="37"/>
      <c r="C1275" s="37"/>
      <c r="D1275" s="38" t="s">
        <v>180</v>
      </c>
      <c r="E1275" s="37"/>
      <c r="F1275" s="37"/>
      <c r="G1275" s="37"/>
      <c r="H1275" s="39">
        <f>H572</f>
        <v>50000</v>
      </c>
    </row>
    <row r="1276" spans="2:8" s="4" customFormat="1" ht="13.35" customHeight="1" x14ac:dyDescent="0.3"/>
    <row r="1277" spans="2:8" s="4" customFormat="1" ht="13.35" customHeight="1" x14ac:dyDescent="0.3">
      <c r="B1277" s="37"/>
      <c r="C1277" s="37"/>
      <c r="D1277" s="38" t="s">
        <v>351</v>
      </c>
      <c r="E1277" s="37"/>
      <c r="F1277" s="37"/>
      <c r="G1277" s="37"/>
      <c r="H1277" s="39">
        <f>H817</f>
        <v>454860</v>
      </c>
    </row>
    <row r="1278" spans="2:8" s="4" customFormat="1" ht="13.35" customHeight="1" x14ac:dyDescent="0.3"/>
    <row r="1279" spans="2:8" s="4" customFormat="1" ht="13.35" customHeight="1" x14ac:dyDescent="0.3">
      <c r="B1279" s="37"/>
      <c r="C1279" s="37"/>
      <c r="D1279" s="38" t="s">
        <v>482</v>
      </c>
      <c r="E1279" s="37"/>
      <c r="F1279" s="37"/>
      <c r="G1279" s="37"/>
      <c r="H1279" s="39">
        <f>H974</f>
        <v>0</v>
      </c>
    </row>
    <row r="1280" spans="2:8" s="4" customFormat="1" ht="13.35" customHeight="1" x14ac:dyDescent="0.3"/>
    <row r="1281" spans="2:8" s="4" customFormat="1" ht="13.35" customHeight="1" x14ac:dyDescent="0.3">
      <c r="B1281" s="37"/>
      <c r="C1281" s="37"/>
      <c r="D1281" s="38" t="s">
        <v>547</v>
      </c>
      <c r="E1281" s="37"/>
      <c r="F1281" s="37"/>
      <c r="G1281" s="37"/>
      <c r="H1281" s="39">
        <f>H1099</f>
        <v>50000</v>
      </c>
    </row>
    <row r="1282" spans="2:8" s="4" customFormat="1" ht="13.35" customHeight="1" x14ac:dyDescent="0.3"/>
    <row r="1283" spans="2:8" s="4" customFormat="1" ht="13.35" customHeight="1" x14ac:dyDescent="0.3">
      <c r="B1283" s="37"/>
      <c r="C1283" s="37"/>
      <c r="D1283" s="38" t="s">
        <v>594</v>
      </c>
      <c r="E1283" s="37"/>
      <c r="F1283" s="37"/>
      <c r="G1283" s="37"/>
      <c r="H1283" s="39">
        <f>H1206</f>
        <v>0</v>
      </c>
    </row>
    <row r="1284" spans="2:8" s="4" customFormat="1" ht="13.35" customHeight="1" x14ac:dyDescent="0.3"/>
    <row r="1285" spans="2:8" s="4" customFormat="1" ht="13.35" customHeight="1" x14ac:dyDescent="0.3">
      <c r="B1285" s="37"/>
      <c r="C1285" s="37"/>
      <c r="D1285" s="38" t="s">
        <v>621</v>
      </c>
      <c r="E1285" s="37"/>
      <c r="F1285" s="37"/>
      <c r="G1285" s="37"/>
      <c r="H1285" s="39">
        <f>H1263</f>
        <v>0</v>
      </c>
    </row>
    <row r="1286" spans="2:8" s="4" customFormat="1" ht="13.35" customHeight="1" x14ac:dyDescent="0.3"/>
    <row r="1287" spans="2:8" s="5" customFormat="1" ht="18.75" customHeight="1" x14ac:dyDescent="0.3">
      <c r="B1287" s="40"/>
      <c r="C1287" s="41" t="s">
        <v>629</v>
      </c>
      <c r="D1287" s="42" t="s">
        <v>629</v>
      </c>
      <c r="E1287" s="40"/>
      <c r="F1287" s="40"/>
      <c r="G1287" s="40"/>
      <c r="H1287" s="43">
        <f>SUM(H1271:H1286)</f>
        <v>630360</v>
      </c>
    </row>
    <row r="1288" spans="2:8" s="4" customFormat="1" ht="13.35" customHeight="1" x14ac:dyDescent="0.3"/>
    <row r="1289" spans="2:8" s="4" customFormat="1" ht="13.35" customHeight="1" x14ac:dyDescent="0.3"/>
    <row r="1290" spans="2:8" s="4" customFormat="1" ht="13.35" customHeight="1" x14ac:dyDescent="0.3"/>
    <row r="1291" spans="2:8" s="4" customFormat="1" ht="13.35" customHeight="1" x14ac:dyDescent="0.3"/>
    <row r="1292" spans="2:8" s="4" customFormat="1" ht="13.35" customHeight="1" x14ac:dyDescent="0.3"/>
    <row r="1293" spans="2:8" s="4" customFormat="1" ht="13.35" customHeight="1" x14ac:dyDescent="0.3"/>
    <row r="1294" spans="2:8" s="4" customFormat="1" ht="13.35" customHeight="1" x14ac:dyDescent="0.3"/>
    <row r="1295" spans="2:8" s="4" customFormat="1" ht="13.35" customHeight="1" x14ac:dyDescent="0.3"/>
    <row r="1296" spans="2:8" s="4" customFormat="1" ht="13.35" customHeight="1" x14ac:dyDescent="0.3"/>
    <row r="1297" s="4" customFormat="1" ht="13.35" customHeight="1" x14ac:dyDescent="0.3"/>
    <row r="1298" s="4" customFormat="1" ht="13.35" customHeight="1" x14ac:dyDescent="0.3"/>
    <row r="1299" s="4" customFormat="1" ht="13.35" customHeight="1" x14ac:dyDescent="0.3"/>
    <row r="1300" s="4" customFormat="1" ht="13.35" customHeight="1" x14ac:dyDescent="0.3"/>
    <row r="1301" s="4" customFormat="1" ht="13.35" customHeight="1" x14ac:dyDescent="0.3"/>
    <row r="1302" s="4" customFormat="1" ht="13.35" customHeight="1" x14ac:dyDescent="0.3"/>
    <row r="1303" s="4" customFormat="1" ht="13.35" customHeight="1" x14ac:dyDescent="0.3"/>
    <row r="1304" s="4" customFormat="1" ht="13.35" customHeight="1" x14ac:dyDescent="0.3"/>
    <row r="1305" s="4" customFormat="1" ht="13.35" customHeight="1" x14ac:dyDescent="0.3"/>
    <row r="1306" s="4" customFormat="1" ht="13.35" customHeight="1" x14ac:dyDescent="0.3"/>
    <row r="1307" s="4" customFormat="1" ht="13.35" customHeight="1" x14ac:dyDescent="0.3"/>
    <row r="1308" s="4" customFormat="1" ht="13.35" customHeight="1" x14ac:dyDescent="0.3"/>
    <row r="1309" s="4" customFormat="1" ht="13.35" customHeight="1" x14ac:dyDescent="0.3"/>
    <row r="1310" s="4" customFormat="1" ht="13.35" customHeight="1" x14ac:dyDescent="0.3"/>
    <row r="1311" s="4" customFormat="1" ht="13.35" customHeight="1" x14ac:dyDescent="0.3"/>
    <row r="1312" s="4" customFormat="1" ht="13.35" customHeight="1" x14ac:dyDescent="0.3"/>
    <row r="1313" spans="8:8" s="4" customFormat="1" ht="13.35" customHeight="1" x14ac:dyDescent="0.3"/>
    <row r="1314" spans="8:8" s="4" customFormat="1" ht="13.35" customHeight="1" x14ac:dyDescent="0.3"/>
    <row r="1315" spans="8:8" s="4" customFormat="1" ht="13.35" customHeight="1" x14ac:dyDescent="0.3"/>
    <row r="1316" spans="8:8" s="4" customFormat="1" ht="13.35" customHeight="1" x14ac:dyDescent="0.3"/>
    <row r="1317" spans="8:8" s="4" customFormat="1" ht="13.35" customHeight="1" x14ac:dyDescent="0.3"/>
    <row r="1318" spans="8:8" s="4" customFormat="1" ht="13.35" customHeight="1" x14ac:dyDescent="0.3"/>
    <row r="1319" spans="8:8" s="4" customFormat="1" ht="13.35" customHeight="1" x14ac:dyDescent="0.3"/>
    <row r="1320" spans="8:8" s="4" customFormat="1" ht="13.35" customHeight="1" x14ac:dyDescent="0.3"/>
    <row r="1321" spans="8:8" s="4" customFormat="1" ht="13.35" customHeight="1" x14ac:dyDescent="0.3"/>
    <row r="1322" spans="8:8" s="4" customFormat="1" ht="13.35" customHeight="1" x14ac:dyDescent="0.3"/>
    <row r="1323" spans="8:8" s="4" customFormat="1" ht="13.35" customHeight="1" x14ac:dyDescent="0.3"/>
    <row r="1324" spans="8:8" s="4" customFormat="1" ht="13.35" customHeight="1" x14ac:dyDescent="0.3"/>
    <row r="1325" spans="8:8" s="4" customFormat="1" ht="13.35" customHeight="1" x14ac:dyDescent="0.3"/>
    <row r="1326" spans="8:8" s="4" customFormat="1" ht="13.35" customHeight="1" x14ac:dyDescent="0.3"/>
    <row r="1327" spans="8:8" s="4" customFormat="1" ht="13.35" customHeight="1" x14ac:dyDescent="0.3"/>
    <row r="1328" spans="8:8" s="3" customFormat="1" ht="13.8" x14ac:dyDescent="0.3">
      <c r="H1328" s="33" t="s">
        <v>46</v>
      </c>
    </row>
  </sheetData>
  <pageMargins left="0.39374999999999999" right="0.27569440000000001" top="0.39374999999999999" bottom="0.39374999999999999" header="0.3" footer="0.3"/>
  <pageSetup paperSize="9" orientation="portrait" r:id="rId1"/>
  <rowBreaks count="28" manualBreakCount="28">
    <brk id="48" man="1"/>
    <brk id="110" man="1"/>
    <brk id="150" man="1"/>
    <brk id="200" man="1"/>
    <brk id="239" man="1"/>
    <brk id="298" man="1"/>
    <brk id="360" man="1"/>
    <brk id="416" man="1"/>
    <brk id="480" man="1"/>
    <brk id="523" man="1"/>
    <brk id="573" man="1"/>
    <brk id="601" man="1"/>
    <brk id="651" man="1"/>
    <brk id="688" man="1"/>
    <brk id="713" man="1"/>
    <brk id="748" man="1"/>
    <brk id="776" man="1"/>
    <brk id="818" man="1"/>
    <brk id="872" man="1"/>
    <brk id="926" man="1"/>
    <brk id="975" man="1"/>
    <brk id="1016" man="1"/>
    <brk id="1047" man="1"/>
    <brk id="1100" man="1"/>
    <brk id="1148" man="1"/>
    <brk id="1207" man="1"/>
    <brk id="1264" man="1"/>
    <brk id="132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7"/>
  <sheetViews>
    <sheetView workbookViewId="0"/>
  </sheetViews>
  <sheetFormatPr defaultRowHeight="14.4" x14ac:dyDescent="0.3"/>
  <cols>
    <col min="2" max="2" width="9.109375" style="44"/>
    <col min="3" max="3" width="91.44140625" customWidth="1"/>
  </cols>
  <sheetData>
    <row r="2" spans="2:3" x14ac:dyDescent="0.3">
      <c r="C2" s="45" t="s">
        <v>630</v>
      </c>
    </row>
    <row r="4" spans="2:3" x14ac:dyDescent="0.3">
      <c r="B4" s="44" t="s">
        <v>631</v>
      </c>
      <c r="C4" t="s">
        <v>632</v>
      </c>
    </row>
    <row r="5" spans="2:3" x14ac:dyDescent="0.3">
      <c r="C5" s="46" t="s">
        <v>633</v>
      </c>
    </row>
    <row r="6" spans="2:3" x14ac:dyDescent="0.3">
      <c r="B6" s="44" t="s">
        <v>634</v>
      </c>
      <c r="C6" t="s">
        <v>635</v>
      </c>
    </row>
    <row r="7" spans="2:3" x14ac:dyDescent="0.3">
      <c r="B7" s="44" t="s">
        <v>636</v>
      </c>
      <c r="C7" t="s">
        <v>637</v>
      </c>
    </row>
    <row r="8" spans="2:3" x14ac:dyDescent="0.3">
      <c r="C8" t="str">
        <f ca="1">MID(CELL("filename"),1,FIND("]",CELL("filename")))</f>
        <v>C:\Users\jonck\Desktop\PROJECTS\MVD-PROJECTS\HPJ0056-KNC-PHASE 2\DESIGN &amp; COSTING PHASE\TENDER DOCUMENTS\1 JULY 2024\Electrical Infrastructure\[6207 Ph2A Bldg - H Jonck 29072024.xlsx]</v>
      </c>
    </row>
    <row r="9" spans="2:3" x14ac:dyDescent="0.3">
      <c r="B9" s="44" t="s">
        <v>638</v>
      </c>
      <c r="C9" t="s">
        <v>639</v>
      </c>
    </row>
    <row r="10" spans="2:3" x14ac:dyDescent="0.3">
      <c r="B10" s="44" t="s">
        <v>640</v>
      </c>
      <c r="C10" t="s">
        <v>641</v>
      </c>
    </row>
    <row r="12" spans="2:3" x14ac:dyDescent="0.3">
      <c r="C12" s="47" t="s">
        <v>642</v>
      </c>
    </row>
    <row r="13" spans="2:3" x14ac:dyDescent="0.3">
      <c r="C13" t="s">
        <v>643</v>
      </c>
    </row>
    <row r="14" spans="2:3" x14ac:dyDescent="0.3">
      <c r="C14" t="s">
        <v>644</v>
      </c>
    </row>
    <row r="16" spans="2:3" x14ac:dyDescent="0.3">
      <c r="C16" t="s">
        <v>645</v>
      </c>
    </row>
    <row r="17" spans="3:3" x14ac:dyDescent="0.3">
      <c r="C17" s="46" t="s">
        <v>646</v>
      </c>
    </row>
  </sheetData>
  <hyperlinks>
    <hyperlink ref="C5" r:id="rId1" xr:uid="{00000000-0004-0000-0100-000000000000}"/>
    <hyperlink ref="C17" r:id="rId2" xr:uid="{00000000-0004-0000-01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Schedule</vt:lpstr>
      <vt:lpstr>Rate Estimator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ELAINE-PC\Elaine</dc:creator>
  <cp:lastModifiedBy>Hendrik Jonck</cp:lastModifiedBy>
  <dcterms:created xsi:type="dcterms:W3CDTF">2024-07-29T08:44:58Z</dcterms:created>
  <dcterms:modified xsi:type="dcterms:W3CDTF">2024-08-01T08:15:54Z</dcterms:modified>
</cp:coreProperties>
</file>